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<sst xmlns="http://schemas.openxmlformats.org/spreadsheetml/2006/main" xmlns:r="http://schemas.openxmlformats.org/officeDocument/2006/relationships" count="548" uniqueCount="548">
  <si>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</si>
  <si>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</si>
  <si>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</si>
  <si>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</si>
  <si>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</si>
  <si>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</si>
  <si>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</si>
  <si>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</si>
  <si>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</si>
  <si>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</si>
  <si>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</si>
  <si>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</si>
  <si>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</si>
  <si>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</si>
  <si>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</si>
  <si>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</si>
  <si>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</si>
  <si>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富山県後期高齢者医療広域連合（一般会計）</t>
  </si>
  <si>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</si>
  <si>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</si>
  <si>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</si>
  <si>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</si>
  <si>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</si>
  <si>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</si>
  <si>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</si>
  <si>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</si>
  <si>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</si>
  <si>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</si>
  <si>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</si>
  <si>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宅地造成</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</si>
  <si>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</si>
  <si>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</si>
  <si>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</si>
  <si>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</si>
  <si>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</si>
  <si>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</si>
  <si>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</si>
  <si>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</si>
  <si>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</si>
  <si>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</si>
  <si>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</si>
  <si>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</si>
  <si>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</si>
  <si>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</si>
  <si>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</si>
  <si>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</si>
  <si>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</si>
  <si>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</si>
  <si>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</si>
  <si>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</si>
  <si>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</si>
  <si>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</si>
  <si>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</si>
  <si>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砺波地方介護保険組合（一般会計）</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</si>
  <si>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</si>
  <si>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</si>
  <si>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</si>
  <si>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</si>
  <si>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</si>
  <si>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</si>
  <si>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</si>
  <si>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</si>
  <si>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</si>
  <si>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</si>
  <si>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</si>
  <si>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</si>
  <si>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</si>
  <si>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</si>
  <si>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</si>
  <si>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</si>
  <si>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</si>
  <si>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</si>
  <si>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</si>
  <si>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</si>
  <si>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</si>
  <si>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</si>
  <si>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</si>
  <si>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</si>
  <si>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</si>
  <si>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</si>
  <si>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</si>
  <si>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</si>
  <si>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</si>
  <si>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</si>
  <si>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</si>
  <si>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</si>
  <si>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</si>
  <si>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</si>
  <si>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</si>
  <si>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</si>
  <si>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</si>
  <si>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</si>
  <si>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</si>
  <si>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</si>
  <si>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</si>
  <si>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</si>
  <si>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</si>
  <si>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</si>
  <si>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</si>
  <si>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</si>
  <si>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</si>
  <si>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</si>
  <si>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</si>
  <si>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</si>
  <si>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</si>
  <si>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</si>
  <si>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</si>
  <si>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</si>
  <si>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</si>
  <si>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</si>
  <si>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</si>
  <si>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</si>
  <si>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</si>
  <si>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</si>
  <si>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</si>
  <si>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</si>
  <si>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</si>
  <si>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</si>
  <si>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</si>
  <si>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</si>
  <si>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</si>
  <si>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</si>
  <si>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</si>
  <si>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</si>
  <si>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</si>
  <si>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</si>
  <si>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</si>
  <si>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</si>
  <si>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</si>
  <si>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</si>
  <si>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</si>
  <si>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</si>
  <si>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</si>
  <si>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</si>
  <si>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</si>
  <si>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</si>
  <si>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</si>
  <si>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富山県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</si>
  <si>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</si>
  <si>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</si>
  <si>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</si>
  <si>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</si>
  <si>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</si>
  <si>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</si>
  <si>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</si>
  <si>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</si>
  <si>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</si>
  <si>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</si>
  <si>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</si>
  <si>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</si>
  <si>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</si>
  <si>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</si>
  <si>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</si>
  <si>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</si>
  <si>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</si>
  <si>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</si>
  <si>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</si>
  <si>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</si>
  <si>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砺波市</t>
  </si>
  <si>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</si>
  <si>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</si>
  <si>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</si>
  <si>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</si>
  <si>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</si>
  <si>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</si>
  <si>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</si>
  <si>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</si>
  <si>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</si>
  <si>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</si>
  <si>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</si>
  <si>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</si>
  <si>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</si>
  <si>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</si>
  <si>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</si>
  <si>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</si>
  <si>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</si>
  <si>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</si>
  <si>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</si>
  <si>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</si>
  <si>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</si>
  <si>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</si>
  <si>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</si>
  <si>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</si>
  <si>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富山県砺波市</t>
  </si>
  <si>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</si>
  <si>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</si>
  <si>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</si>
  <si>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</si>
  <si>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</si>
  <si>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</si>
  <si>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</si>
  <si>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</si>
  <si>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-1.7</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</si>
  <si>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</si>
  <si>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</si>
  <si>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</si>
  <si>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</si>
  <si>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</si>
  <si>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</si>
  <si>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</si>
  <si>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</si>
  <si>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</si>
  <si>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</si>
  <si>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</si>
  <si>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</si>
  <si>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</si>
  <si>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</si>
  <si>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</si>
  <si>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</si>
  <si>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</si>
  <si>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</si>
  <si>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庄川開発株式会社</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</si>
  <si>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</si>
  <si>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</si>
  <si>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</si>
  <si>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</si>
  <si>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</si>
  <si>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</si>
  <si>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</si>
  <si>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</si>
  <si>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</si>
  <si>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</si>
  <si>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</si>
  <si>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</si>
  <si>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</si>
  <si>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</si>
  <si>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純資産又は
正味財産</t>
  </si>
  <si>
    <t>-0.7</t>
  </si>
  <si>
    <t>決算額 (A)</t>
    <rPh sb="0" eb="2">
      <t>ケッサン</t>
    </rPh>
    <rPh sb="2" eb="3">
      <t>ガク</t>
    </rPh>
    <phoneticPr fontId="5"/>
  </si>
  <si>
    <t>-1.0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</si>
  <si>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</si>
  <si>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</si>
  <si>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</si>
  <si>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</si>
  <si>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</si>
  <si>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</si>
  <si>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</si>
  <si>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</si>
  <si>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</si>
  <si>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</si>
  <si>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</si>
  <si>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</si>
  <si>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</si>
  <si>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</si>
  <si>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砺波地方衛生施設組合（一般会計）</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</si>
  <si>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</si>
  <si>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</si>
  <si>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</si>
  <si>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</si>
  <si>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</si>
  <si>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</si>
  <si>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</si>
  <si>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</si>
  <si>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</si>
  <si>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</si>
  <si>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</si>
  <si>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</si>
  <si>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</si>
  <si>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</si>
  <si>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</si>
  <si>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</si>
  <si>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</si>
  <si>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</si>
  <si>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</si>
  <si>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</si>
  <si>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</si>
  <si>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</si>
  <si>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</si>
  <si>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</si>
  <si>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</si>
  <si>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</si>
  <si>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</si>
  <si>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</si>
  <si>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</si>
  <si>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</si>
  <si>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</si>
  <si>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</si>
  <si>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</si>
  <si>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</si>
  <si>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</si>
  <si>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</si>
  <si>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</si>
  <si>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</si>
  <si>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</si>
  <si>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</si>
  <si>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</si>
  <si>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</si>
  <si>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</si>
  <si>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</si>
  <si>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</si>
  <si>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</si>
  <si>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</si>
  <si>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</si>
  <si>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</si>
  <si>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</si>
  <si>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</si>
  <si>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</si>
  <si>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</si>
  <si>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</si>
  <si>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</si>
  <si>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</si>
  <si>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</si>
  <si>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</si>
  <si>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</si>
  <si>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</si>
  <si>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</si>
  <si>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</si>
  <si>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</si>
  <si>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</si>
  <si>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</si>
  <si>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</si>
  <si>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</si>
  <si>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</si>
  <si>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</si>
  <si>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</si>
  <si>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</si>
  <si>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</si>
  <si>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</si>
  <si>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</si>
  <si>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</si>
  <si>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</si>
  <si>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</si>
  <si>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</si>
  <si>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</si>
  <si>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</si>
  <si>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</si>
  <si>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</si>
  <si>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</si>
  <si>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</si>
  <si>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</si>
  <si>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</si>
  <si>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</si>
  <si>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</si>
  <si>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</si>
  <si>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</si>
  <si>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</si>
  <si>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</si>
  <si>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</si>
  <si>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</si>
  <si>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</si>
  <si>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</si>
  <si>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</si>
  <si>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</si>
  <si>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</si>
  <si>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公益財団法人砺波市スポーツ協会</t>
    <rPh sb="0" eb="2">
      <t>コウエキ</t>
    </rPh>
    <rPh sb="2" eb="4">
      <t>ザイダン</t>
    </rPh>
    <rPh sb="4" eb="6">
      <t>ホウジン</t>
    </rPh>
    <rPh sb="6" eb="9">
      <t>トナミシ</t>
    </rPh>
    <rPh sb="13" eb="15">
      <t>キョウカイ</t>
    </rPh>
    <phoneticPr fontId="5"/>
  </si>
  <si>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</si>
  <si>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</si>
  <si>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</si>
  <si>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</si>
  <si>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</si>
  <si>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</si>
  <si>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</si>
  <si>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</si>
  <si>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</si>
  <si>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</si>
  <si>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</si>
  <si>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</si>
  <si>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</si>
  <si>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</si>
  <si>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</si>
  <si>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</si>
  <si>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</si>
  <si>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砺波市下水道事業</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</si>
  <si>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</si>
  <si>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</si>
  <si>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</si>
  <si>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</si>
  <si>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</si>
  <si>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</si>
  <si>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</si>
  <si>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</si>
  <si>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</si>
  <si>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</si>
  <si>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</si>
  <si>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</si>
  <si>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</si>
  <si>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</si>
  <si>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</si>
  <si>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</si>
  <si>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</si>
  <si>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</si>
  <si>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</si>
  <si>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</si>
  <si>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</si>
  <si>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</si>
  <si>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</si>
  <si>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</si>
  <si>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</si>
  <si>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</si>
  <si>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</si>
  <si>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</si>
  <si>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</si>
  <si>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</si>
  <si>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</si>
  <si>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</si>
  <si>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</si>
  <si>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</si>
  <si>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</si>
  <si>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</si>
  <si>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工業団地造成事業特別会計</t>
  </si>
  <si>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</si>
  <si>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</si>
  <si>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</si>
  <si>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</si>
  <si>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</si>
  <si>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</si>
  <si>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</si>
  <si>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</si>
  <si>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</si>
  <si>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</si>
  <si>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</si>
  <si>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</si>
  <si>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</si>
  <si>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</si>
  <si>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</si>
  <si>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</si>
  <si>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36"/>
  </si>
  <si>
    <t>富山県後期高齢者医療広域連合（後期高齢者医療事業特別会計）</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</si>
  <si>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</si>
  <si>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</si>
  <si>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</si>
  <si>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</si>
  <si>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</si>
  <si>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</si>
  <si>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</si>
  <si>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</si>
  <si>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</si>
  <si>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</si>
  <si>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</si>
  <si>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</si>
  <si>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</si>
  <si>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砺波市工業団地造成事業</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</si>
  <si>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</si>
  <si>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</si>
  <si>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</si>
  <si>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</si>
  <si>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</si>
  <si>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</si>
  <si>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</si>
  <si>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</si>
  <si>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</si>
  <si>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</si>
  <si>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</si>
  <si>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</si>
  <si>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</si>
  <si>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</si>
  <si>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</si>
  <si>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</si>
  <si>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</si>
  <si>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</si>
  <si>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霊苑事業特別会計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</si>
  <si>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</si>
  <si>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</si>
  <si>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</si>
  <si>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</si>
  <si>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</si>
  <si>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</si>
  <si>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砺波市工業用水道事業</t>
  </si>
  <si>
    <t>資金不足
比率</t>
    <rPh sb="0" eb="2">
      <t>シキン</t>
    </rPh>
    <rPh sb="2" eb="4">
      <t>フソク</t>
    </rPh>
    <rPh sb="5" eb="7">
      <t>ヒリツ</t>
    </rPh>
    <phoneticPr fontId="5"/>
  </si>
  <si>
    <t>国民健康保険事業特別会計</t>
  </si>
  <si>
    <t>後期高齢者医療事業特別会計</t>
  </si>
  <si>
    <t>砺波市水道事業</t>
  </si>
  <si>
    <t>健全化判断比率</t>
    <rPh sb="0" eb="3">
      <t>ケンゼンカ</t>
    </rPh>
    <rPh sb="3" eb="5">
      <t>ハンダン</t>
    </rPh>
    <rPh sb="5" eb="7">
      <t>ヒリツ</t>
    </rPh>
    <phoneticPr fontId="35"/>
  </si>
  <si>
    <t>法適用企業</t>
  </si>
  <si>
    <t>砺波市病院事業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</si>
  <si>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</si>
  <si>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</si>
  <si>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</si>
  <si>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</si>
  <si>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</si>
  <si>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</si>
  <si>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</si>
  <si>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</si>
  <si>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</si>
  <si>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</si>
  <si>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</si>
  <si>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</si>
  <si>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</si>
  <si>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</si>
  <si>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</si>
  <si>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</si>
  <si>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</si>
  <si>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</si>
  <si>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</si>
  <si>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</si>
  <si>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</si>
  <si>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</si>
  <si>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</si>
  <si>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</si>
  <si>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</si>
  <si>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</si>
  <si>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</si>
  <si>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</si>
  <si>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</si>
  <si>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</si>
  <si>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</si>
  <si>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</si>
  <si>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</si>
  <si>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</si>
  <si>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</si>
  <si>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</si>
  <si>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</si>
  <si>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</si>
  <si>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</si>
  <si>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</si>
  <si>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</si>
  <si>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</si>
  <si>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</si>
  <si>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</si>
  <si>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</si>
  <si>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</si>
  <si>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</si>
  <si>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</si>
  <si>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</si>
  <si>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</si>
  <si>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</si>
  <si>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</si>
  <si>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</si>
  <si>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</si>
  <si>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</si>
  <si>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</si>
  <si>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</si>
  <si>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</si>
  <si>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</si>
  <si>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</si>
  <si>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</si>
  <si>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</si>
  <si>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</si>
  <si>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</si>
  <si>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3.15</t>
  </si>
  <si>
    <t>その他会計（赤字）</t>
  </si>
  <si>
    <t>砺波広域圏事務組合（一般会計）</t>
    <rPh sb="0" eb="2">
      <t>トナミ</t>
    </rPh>
    <rPh sb="2" eb="5">
      <t>コウイキケン</t>
    </rPh>
    <rPh sb="5" eb="7">
      <t>ジム</t>
    </rPh>
    <rPh sb="7" eb="9">
      <t>クミアイ</t>
    </rPh>
    <rPh sb="10" eb="12">
      <t>イッパン</t>
    </rPh>
    <rPh sb="12" eb="14">
      <t>カイケイ</t>
    </rPh>
    <phoneticPr fontId="5"/>
  </si>
  <si>
    <t>砺波広域圏事務組合（水道事業会計）</t>
  </si>
  <si>
    <t>富山県市町村総合事務組合（一般会計）</t>
  </si>
  <si>
    <t>富山県市町村会館管理組合（一般会計）</t>
  </si>
  <si>
    <t>庄川水害予防組合（一般会計）</t>
    <rPh sb="0" eb="2">
      <t>ショウガワ</t>
    </rPh>
    <rPh sb="2" eb="4">
      <t>スイガイ</t>
    </rPh>
    <rPh sb="4" eb="6">
      <t>ヨボウ</t>
    </rPh>
    <rPh sb="6" eb="8">
      <t>クミアイ</t>
    </rPh>
    <rPh sb="9" eb="11">
      <t>イッパン</t>
    </rPh>
    <rPh sb="11" eb="13">
      <t>カイケイ</t>
    </rPh>
    <phoneticPr fontId="5"/>
  </si>
  <si>
    <t>砺波地方介護保険組合（介護保険特別会計）</t>
  </si>
  <si>
    <t>砺波地方介護保険組合（養護老人ホーム楽寿荘事業特別会計）</t>
  </si>
  <si>
    <t>砺波地域消防組合（一般会計）</t>
    <rPh sb="0" eb="2">
      <t>トナミ</t>
    </rPh>
    <rPh sb="2" eb="4">
      <t>チイキ</t>
    </rPh>
    <rPh sb="4" eb="6">
      <t>ショウボウ</t>
    </rPh>
    <rPh sb="6" eb="8">
      <t>クミアイ</t>
    </rPh>
    <rPh sb="9" eb="11">
      <t>イッパン</t>
    </rPh>
    <rPh sb="11" eb="13">
      <t>カイケイ</t>
    </rPh>
    <phoneticPr fontId="5"/>
  </si>
  <si>
    <t>砺波市土地開発公社</t>
    <rPh sb="0" eb="3">
      <t>トナミシ</t>
    </rPh>
    <rPh sb="3" eb="5">
      <t>トチ</t>
    </rPh>
    <rPh sb="5" eb="7">
      <t>カイハツ</t>
    </rPh>
    <rPh sb="7" eb="9">
      <t>コウシャ</t>
    </rPh>
    <phoneticPr fontId="5"/>
  </si>
  <si>
    <t>公益財団法人砺波市花と緑と文化の財団</t>
    <rPh sb="0" eb="2">
      <t>コウエキ</t>
    </rPh>
    <rPh sb="2" eb="4">
      <t>ザイダン</t>
    </rPh>
    <rPh sb="4" eb="6">
      <t>ホウジン</t>
    </rPh>
    <rPh sb="6" eb="9">
      <t>トナミシ</t>
    </rPh>
    <rPh sb="9" eb="10">
      <t>ハナ</t>
    </rPh>
    <rPh sb="11" eb="12">
      <t>ミドリ</t>
    </rPh>
    <rPh sb="13" eb="15">
      <t>ブンカ</t>
    </rPh>
    <rPh sb="16" eb="18">
      <t>ザイダン</t>
    </rPh>
    <phoneticPr fontId="5"/>
  </si>
  <si>
    <t>エフエムとなみ</t>
  </si>
  <si>
    <t>庄川泉源株式会社</t>
  </si>
  <si>
    <t>庁舎整備基金</t>
  </si>
  <si>
    <t>合併振興基金</t>
  </si>
  <si>
    <t>地域福祉基金</t>
  </si>
  <si>
    <t>公共施設等総合管理基金</t>
  </si>
  <si>
    <t>となみっ子応援基金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</si>
</sst>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69052</c:v>
                </c:pt>
                <c:pt idx="1">
                  <c:v>47164</c:v>
                </c:pt>
                <c:pt idx="2">
                  <c:v>49084</c:v>
                </c:pt>
                <c:pt idx="3">
                  <c:v>71841</c:v>
                </c:pt>
                <c:pt idx="4">
                  <c:v>46662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11.02</c:v>
                </c:pt>
                <c:pt idx="1">
                  <c:v>13.53</c:v>
                </c:pt>
                <c:pt idx="2">
                  <c:v>14.49</c:v>
                </c:pt>
                <c:pt idx="3">
                  <c:v>11.42</c:v>
                </c:pt>
                <c:pt idx="4">
                  <c:v>11.65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19.649999999999999</c:v>
                </c:pt>
                <c:pt idx="1">
                  <c:v>19.11</c:v>
                </c:pt>
                <c:pt idx="2">
                  <c:v>19.57</c:v>
                </c:pt>
                <c:pt idx="3">
                  <c:v>19.68</c:v>
                </c:pt>
                <c:pt idx="4">
                  <c:v>19.16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3.38</c:v>
                </c:pt>
                <c:pt idx="1">
                  <c:v>6.69</c:v>
                </c:pt>
                <c:pt idx="2">
                  <c:v>0.64</c:v>
                </c:pt>
                <c:pt idx="3">
                  <c:v>-3.15</c:v>
                </c:pt>
                <c:pt idx="4">
                  <c:v>0.55000000000000004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2.e-002</c:v>
                </c:pt>
                <c:pt idx="2">
                  <c:v>#N/A</c:v>
                </c:pt>
                <c:pt idx="3">
                  <c:v>1.e-002</c:v>
                </c:pt>
                <c:pt idx="4">
                  <c:v>#N/A</c:v>
                </c:pt>
                <c:pt idx="5">
                  <c:v>2.e-002</c:v>
                </c:pt>
                <c:pt idx="6">
                  <c:v>#N/A</c:v>
                </c:pt>
                <c:pt idx="7">
                  <c:v>1.e-002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霊苑事業特別会計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0</c:v>
                </c:pt>
                <c:pt idx="4">
                  <c:v>#N/A</c:v>
                </c:pt>
                <c:pt idx="5">
                  <c:v>1.e-002</c:v>
                </c:pt>
                <c:pt idx="6">
                  <c:v>#N/A</c:v>
                </c:pt>
                <c:pt idx="7">
                  <c:v>2.e-002</c:v>
                </c:pt>
                <c:pt idx="8">
                  <c:v>#N/A</c:v>
                </c:pt>
                <c:pt idx="9">
                  <c:v>1.e-002</c:v>
                </c:pt>
              </c:numCache>
            </c:numRef>
          </c:val>
        </c:ser>
        <c:ser>
          <c:idx val="3"/>
          <c:order val="3"/>
          <c:tx>
            <c:strRef>
              <c:f>データシート!$A$30</c:f>
              <c:strCache>
                <c:ptCount val="1"/>
                <c:pt idx="0">
                  <c:v>砺波市工業用水道事業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0.39</c:v>
                </c:pt>
                <c:pt idx="2">
                  <c:v>#N/A</c:v>
                </c:pt>
                <c:pt idx="3">
                  <c:v>0.39</c:v>
                </c:pt>
                <c:pt idx="4">
                  <c:v>#N/A</c:v>
                </c:pt>
                <c:pt idx="5">
                  <c:v>0.41</c:v>
                </c:pt>
                <c:pt idx="6">
                  <c:v>#N/A</c:v>
                </c:pt>
                <c:pt idx="7">
                  <c:v>0.42</c:v>
                </c:pt>
                <c:pt idx="8">
                  <c:v>#N/A</c:v>
                </c:pt>
                <c:pt idx="9">
                  <c:v>0.43</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c:v>
                </c:pt>
                <c:pt idx="2">
                  <c:v>#N/A</c:v>
                </c:pt>
                <c:pt idx="3">
                  <c:v>0.93</c:v>
                </c:pt>
                <c:pt idx="4">
                  <c:v>#N/A</c:v>
                </c:pt>
                <c:pt idx="5">
                  <c:v>0.2</c:v>
                </c:pt>
                <c:pt idx="6">
                  <c:v>#N/A</c:v>
                </c:pt>
                <c:pt idx="7">
                  <c:v>0.42</c:v>
                </c:pt>
                <c:pt idx="8">
                  <c:v>#N/A</c:v>
                </c:pt>
                <c:pt idx="9">
                  <c:v>0.49</c:v>
                </c:pt>
              </c:numCache>
            </c:numRef>
          </c:val>
        </c:ser>
        <c:ser>
          <c:idx val="5"/>
          <c:order val="5"/>
          <c:tx>
            <c:strRef>
              <c:f>データシート!$A$32</c:f>
              <c:strCache>
                <c:ptCount val="1"/>
                <c:pt idx="0">
                  <c:v>砺波市工業団地造成事業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4.18</c:v>
                </c:pt>
                <c:pt idx="4">
                  <c:v>#N/A</c:v>
                </c:pt>
                <c:pt idx="5">
                  <c:v>2.44</c:v>
                </c:pt>
                <c:pt idx="6">
                  <c:v>#N/A</c:v>
                </c:pt>
                <c:pt idx="7">
                  <c:v>4.3600000000000003</c:v>
                </c:pt>
                <c:pt idx="8">
                  <c:v>#N/A</c:v>
                </c:pt>
                <c:pt idx="9">
                  <c:v>2.99</c:v>
                </c:pt>
              </c:numCache>
            </c:numRef>
          </c:val>
        </c:ser>
        <c:ser>
          <c:idx val="6"/>
          <c:order val="6"/>
          <c:tx>
            <c:strRef>
              <c:f>データシート!$A$33</c:f>
              <c:strCache>
                <c:ptCount val="1"/>
                <c:pt idx="0">
                  <c:v>砺波市下水道事業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5.43</c:v>
                </c:pt>
                <c:pt idx="2">
                  <c:v>#N/A</c:v>
                </c:pt>
                <c:pt idx="3">
                  <c:v>5.56</c:v>
                </c:pt>
                <c:pt idx="4">
                  <c:v>#N/A</c:v>
                </c:pt>
                <c:pt idx="5">
                  <c:v>5.39</c:v>
                </c:pt>
                <c:pt idx="6">
                  <c:v>#N/A</c:v>
                </c:pt>
                <c:pt idx="7">
                  <c:v>5.49</c:v>
                </c:pt>
                <c:pt idx="8">
                  <c:v>#N/A</c:v>
                </c:pt>
                <c:pt idx="9">
                  <c:v>5.3</c:v>
                </c:pt>
              </c:numCache>
            </c:numRef>
          </c:val>
        </c:ser>
        <c:ser>
          <c:idx val="7"/>
          <c:order val="7"/>
          <c:tx>
            <c:strRef>
              <c:f>データシート!$A$34</c:f>
              <c:strCache>
                <c:ptCount val="1"/>
                <c:pt idx="0">
                  <c:v>砺波市病院事業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17.8</c:v>
                </c:pt>
                <c:pt idx="2">
                  <c:v>#N/A</c:v>
                </c:pt>
                <c:pt idx="3">
                  <c:v>18.670000000000002</c:v>
                </c:pt>
                <c:pt idx="4">
                  <c:v>#N/A</c:v>
                </c:pt>
                <c:pt idx="5">
                  <c:v>18.88</c:v>
                </c:pt>
                <c:pt idx="6">
                  <c:v>#N/A</c:v>
                </c:pt>
                <c:pt idx="7">
                  <c:v>16.22</c:v>
                </c:pt>
                <c:pt idx="8">
                  <c:v>#N/A</c:v>
                </c:pt>
                <c:pt idx="9">
                  <c:v>8.48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c:v>
                </c:pt>
                <c:pt idx="2">
                  <c:v>#N/A</c:v>
                </c:pt>
                <c:pt idx="3">
                  <c:v>13.52</c:v>
                </c:pt>
                <c:pt idx="4">
                  <c:v>#N/A</c:v>
                </c:pt>
                <c:pt idx="5">
                  <c:v>14.47</c:v>
                </c:pt>
                <c:pt idx="6">
                  <c:v>#N/A</c:v>
                </c:pt>
                <c:pt idx="7">
                  <c:v>11.39</c:v>
                </c:pt>
                <c:pt idx="8">
                  <c:v>#N/A</c:v>
                </c:pt>
                <c:pt idx="9">
                  <c:v>11.63</c:v>
                </c:pt>
              </c:numCache>
            </c:numRef>
          </c:val>
        </c:ser>
        <c:ser>
          <c:idx val="9"/>
          <c:order val="9"/>
          <c:tx>
            <c:strRef>
              <c:f>データシート!$A$36</c:f>
              <c:strCache>
                <c:ptCount val="1"/>
                <c:pt idx="0">
                  <c:v>砺波市水道事業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14.46</c:v>
                </c:pt>
                <c:pt idx="2">
                  <c:v>#N/A</c:v>
                </c:pt>
                <c:pt idx="3">
                  <c:v>13.98</c:v>
                </c:pt>
                <c:pt idx="4">
                  <c:v>#N/A</c:v>
                </c:pt>
                <c:pt idx="5">
                  <c:v>13.53</c:v>
                </c:pt>
                <c:pt idx="6">
                  <c:v>#N/A</c:v>
                </c:pt>
                <c:pt idx="7">
                  <c:v>12.53</c:v>
                </c:pt>
                <c:pt idx="8">
                  <c:v>#N/A</c:v>
                </c:pt>
                <c:pt idx="9">
                  <c:v>12.45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2835</c:v>
                </c:pt>
                <c:pt idx="5">
                  <c:v>2713</c:v>
                </c:pt>
                <c:pt idx="8">
                  <c:v>2563</c:v>
                </c:pt>
                <c:pt idx="11">
                  <c:v>2450</c:v>
                </c:pt>
                <c:pt idx="14">
                  <c:v>2401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c:v>
                </c:pt>
                <c:pt idx="3">
                  <c:v>57</c:v>
                </c:pt>
                <c:pt idx="6">
                  <c:v>56</c:v>
                </c:pt>
                <c:pt idx="9">
                  <c:v>46</c:v>
                </c:pt>
                <c:pt idx="12">
                  <c:v>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84</c:v>
                </c:pt>
                <c:pt idx="6">
                  <c:v>97</c:v>
                </c:pt>
                <c:pt idx="9">
                  <c:v>97</c:v>
                </c:pt>
                <c:pt idx="12">
                  <c:v>111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1437</c:v>
                </c:pt>
                <c:pt idx="3">
                  <c:v>1289</c:v>
                </c:pt>
                <c:pt idx="6">
                  <c:v>1245</c:v>
                </c:pt>
                <c:pt idx="9">
                  <c:v>1288</c:v>
                </c:pt>
                <c:pt idx="12">
                  <c:v>1214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2787</c:v>
                </c:pt>
                <c:pt idx="3">
                  <c:v>2793</c:v>
                </c:pt>
                <c:pt idx="6">
                  <c:v>2547</c:v>
                </c:pt>
                <c:pt idx="9">
                  <c:v>2353</c:v>
                </c:pt>
                <c:pt idx="12">
                  <c:v>2264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1494</c:v>
                </c:pt>
                <c:pt idx="2">
                  <c:v>#N/A</c:v>
                </c:pt>
                <c:pt idx="3">
                  <c:v>#N/A</c:v>
                </c:pt>
                <c:pt idx="4">
                  <c:v>1510</c:v>
                </c:pt>
                <c:pt idx="5">
                  <c:v>#N/A</c:v>
                </c:pt>
                <c:pt idx="6">
                  <c:v>#N/A</c:v>
                </c:pt>
                <c:pt idx="7">
                  <c:v>1382</c:v>
                </c:pt>
                <c:pt idx="8">
                  <c:v>#N/A</c:v>
                </c:pt>
                <c:pt idx="9">
                  <c:v>#N/A</c:v>
                </c:pt>
                <c:pt idx="10">
                  <c:v>1334</c:v>
                </c:pt>
                <c:pt idx="11">
                  <c:v>#N/A</c:v>
                </c:pt>
                <c:pt idx="12">
                  <c:v>#N/A</c:v>
                </c:pt>
                <c:pt idx="13">
                  <c:v>1232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29474</c:v>
                </c:pt>
                <c:pt idx="5">
                  <c:v>28383</c:v>
                </c:pt>
                <c:pt idx="8">
                  <c:v>26948</c:v>
                </c:pt>
                <c:pt idx="11">
                  <c:v>25592</c:v>
                </c:pt>
                <c:pt idx="14">
                  <c:v>24342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199</c:v>
                </c:pt>
                <c:pt idx="5">
                  <c:v>167</c:v>
                </c:pt>
                <c:pt idx="8">
                  <c:v>119</c:v>
                </c:pt>
                <c:pt idx="11">
                  <c:v>74</c:v>
                </c:pt>
                <c:pt idx="14">
                  <c:v>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6538</c:v>
                </c:pt>
                <c:pt idx="5">
                  <c:v>6299</c:v>
                </c:pt>
                <c:pt idx="8">
                  <c:v>6602</c:v>
                </c:pt>
                <c:pt idx="11">
                  <c:v>6838</c:v>
                </c:pt>
                <c:pt idx="14">
                  <c:v>6960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865</c:v>
                </c:pt>
                <c:pt idx="3">
                  <c:v>595</c:v>
                </c:pt>
                <c:pt idx="6">
                  <c:v>695</c:v>
                </c:pt>
                <c:pt idx="9">
                  <c:v>792</c:v>
                </c:pt>
                <c:pt idx="12">
                  <c:v>772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956</c:v>
                </c:pt>
                <c:pt idx="3">
                  <c:v>916</c:v>
                </c:pt>
                <c:pt idx="6">
                  <c:v>1229</c:v>
                </c:pt>
                <c:pt idx="9">
                  <c:v>1205</c:v>
                </c:pt>
                <c:pt idx="12">
                  <c:v>1545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14368</c:v>
                </c:pt>
                <c:pt idx="3">
                  <c:v>13502</c:v>
                </c:pt>
                <c:pt idx="6">
                  <c:v>12685</c:v>
                </c:pt>
                <c:pt idx="9">
                  <c:v>12346</c:v>
                </c:pt>
                <c:pt idx="12">
                  <c:v>12932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909</c:v>
                </c:pt>
                <c:pt idx="3">
                  <c:v>852</c:v>
                </c:pt>
                <c:pt idx="6">
                  <c:v>798</c:v>
                </c:pt>
                <c:pt idx="9">
                  <c:v>752</c:v>
                </c:pt>
                <c:pt idx="12">
                  <c:v>1005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24164</c:v>
                </c:pt>
                <c:pt idx="3">
                  <c:v>22350</c:v>
                </c:pt>
                <c:pt idx="6">
                  <c:v>20854</c:v>
                </c:pt>
                <c:pt idx="9">
                  <c:v>19525</c:v>
                </c:pt>
                <c:pt idx="12">
                  <c:v>18288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5051</c:v>
                </c:pt>
                <c:pt idx="2">
                  <c:v>#N/A</c:v>
                </c:pt>
                <c:pt idx="3">
                  <c:v>#N/A</c:v>
                </c:pt>
                <c:pt idx="4">
                  <c:v>3366</c:v>
                </c:pt>
                <c:pt idx="5">
                  <c:v>#N/A</c:v>
                </c:pt>
                <c:pt idx="6">
                  <c:v>#N/A</c:v>
                </c:pt>
                <c:pt idx="7">
                  <c:v>2593</c:v>
                </c:pt>
                <c:pt idx="8">
                  <c:v>#N/A</c:v>
                </c:pt>
                <c:pt idx="9">
                  <c:v>#N/A</c:v>
                </c:pt>
                <c:pt idx="10">
                  <c:v>2114</c:v>
                </c:pt>
                <c:pt idx="11">
                  <c:v>#N/A</c:v>
                </c:pt>
                <c:pt idx="12">
                  <c:v>#N/A</c:v>
                </c:pt>
                <c:pt idx="13">
                  <c:v>3193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2712</c:v>
                </c:pt>
                <c:pt idx="1">
                  <c:v>2712</c:v>
                </c:pt>
                <c:pt idx="2">
                  <c:v>2713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974</c:v>
                </c:pt>
                <c:pt idx="1">
                  <c:v>974</c:v>
                </c:pt>
                <c:pt idx="2">
                  <c:v>974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3013</c:v>
                </c:pt>
                <c:pt idx="1">
                  <c:v>3259</c:v>
                </c:pt>
                <c:pt idx="2">
                  <c:v>3309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元利償還金が令和3年度をピークに減少していき、それに伴い実質公債費比率も下降していく見込みであるが、</a:t>
          </a:r>
          <a:r>
            <a:rPr kumimoji="1" lang="ja-JP" altLang="en-US" sz="1400" baseline="0">
              <a:solidFill>
                <a:sysClr val="windowText" lastClr="000000"/>
              </a:solidFill>
              <a:latin typeface="ＭＳ ゴシック"/>
              <a:ea typeface="ＭＳ ゴシック"/>
            </a:rPr>
            <a:t/>
          </a:r>
          <a:r>
            <a:rPr kumimoji="1" lang="ja-JP" altLang="en-US" sz="1400">
              <a:latin typeface="ＭＳ ゴシック"/>
              <a:ea typeface="ＭＳ ゴシック"/>
            </a:rPr>
            <a:t>今後は新庁舎整備も控えているため、引き続き</a:t>
          </a:r>
          <a:r>
            <a:rPr kumimoji="1" lang="ja-JP" altLang="en-US" sz="1400">
              <a:latin typeface="ＭＳ ゴシック"/>
              <a:ea typeface="ＭＳ ゴシック"/>
            </a:rPr>
            <a:t>投資的事業については事業の選択を行い、公債費負担の健全化を図っていく。</a:t>
          </a:r>
          <a:endParaRPr kumimoji="1" lang="ja-JP" altLang="en-US" sz="1400" baseline="0">
            <a:solidFill>
              <a:sysClr val="windowText" lastClr="000000"/>
            </a:solidFill>
            <a:latin typeface="ＭＳ ゴシック"/>
            <a:ea typeface="ＭＳ ゴシック"/>
          </a:endParaRPr>
        </a:p>
        <a:p>
          <a:r>
            <a:rPr kumimoji="1" lang="ja-JP" altLang="en-US" sz="1400">
              <a:latin typeface="ＭＳ ゴシック"/>
              <a:ea typeface="ＭＳ ゴシック"/>
            </a:rPr>
            <a:t>　また、計画的な市債の借換等により、実質公債費比率の上昇抑制に努める。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将来負担比率の分子のプラス要因である「</a:t>
          </a:r>
          <a:r>
            <a:rPr kumimoji="1" lang="ja-JP" altLang="en-US" sz="1400">
              <a:solidFill>
                <a:schemeClr val="tx1"/>
              </a:solidFill>
              <a:latin typeface="ＭＳ ゴシック"/>
              <a:ea typeface="ＭＳ ゴシック"/>
            </a:rPr>
            <a:t>一般会計等の地方債現在高」は、学校施設等耐震改修事業や新砺波図書館整備事業などの大型事業に係る借入れが令和３年度までに完了していることもあり、減少傾向となっている。令和６年度においても地方債現在高は減少したが「公共企業債等繰入見込額」等が増加したことにより相殺された形となった。</a:t>
          </a:r>
          <a:endParaRPr kumimoji="1" lang="ja-JP" altLang="en-US"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　一方で、分子のマイナス要因である「基準財政需要額算入見込額</a:t>
          </a:r>
          <a:r>
            <a:rPr kumimoji="1" lang="ja-JP" altLang="en-US" sz="1400">
              <a:solidFill>
                <a:schemeClr val="tx1"/>
              </a:solidFill>
              <a:latin typeface="ＭＳ ゴシック"/>
              <a:ea typeface="ＭＳ ゴシック"/>
            </a:rPr>
            <a:t>」が臨時財政対策債償還費が大幅に減少したことにより、将来負担比率の分子は前年度に比べ大きくなった。</a:t>
          </a:r>
          <a:endParaRPr kumimoji="1" lang="ja-JP" altLang="en-US" sz="1400">
            <a:solidFill>
              <a:schemeClr val="tx1"/>
            </a:solidFill>
            <a:latin typeface="ＭＳ ゴシック"/>
            <a:ea typeface="ＭＳ ゴシック"/>
          </a:endParaRPr>
        </a:p>
        <a:p>
          <a:r>
            <a:rPr kumimoji="1" lang="ja-JP" altLang="en-US" sz="1400">
              <a:latin typeface="ＭＳ ゴシック"/>
              <a:ea typeface="ＭＳ ゴシック"/>
            </a:rPr>
            <a:t>　今後も新規事業の実施等については徹底した事業選択を行い、継続事業については効果検証による見直しも視野に入れながら、将来負担の軽減に努める。</a:t>
          </a:r>
          <a:endParaRPr kumimoji="1" lang="ja-JP" altLang="en-US" sz="1400">
            <a:latin typeface="ＭＳ ゴシック"/>
            <a:ea typeface="ＭＳ ゴシック"/>
          </a:endParaRPr>
        </a:p>
        <a:p>
          <a:endParaRPr kumimoji="1" lang="en-US" altLang="ja-JP" sz="1300">
            <a:solidFill>
              <a:srgbClr val="FF0000"/>
            </a:solidFill>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富山県砺波市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将来的な庁舎整備のための資金を積み立てている「庁舎整備基金」の</a:t>
          </a:r>
          <a:r>
            <a:rPr kumimoji="1" lang="ja-JP" altLang="en-US" sz="1300">
              <a:solidFill>
                <a:schemeClr val="tx1"/>
              </a:solidFill>
              <a:effectLst/>
              <a:latin typeface="ＭＳ ゴシック"/>
              <a:ea typeface="ＭＳ ゴシック"/>
              <a:cs typeface="+mn-cs"/>
            </a:rPr>
            <a:t>積立金や寄附金の増加による「となみっ子応援基金」の積立金の増加など</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により、基金残高は前年度から約5千万円増となった。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庁舎整備基金の積み立ては令和9年度からは行わない予定である。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引き続き安定的な財政運営のために一定規模の基金は維持できるように努める。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・合併振興基金：市民の連帯の強化及び地域の振興を図るもの。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・庁舎整備基金：庁舎整備のための資金を積み立てるもの。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・地域福祉基金：地域福祉事業の推進を図るもの。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・公共施設維持管理基金：行政財産として管理する建物等の修繕及び維持補修に充てるもの。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・高齢化社会対策事業基金：本格的な高齢化社会の到来に備え、福祉活動の推進、快適な生活環境の形成等に充てるもの。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・中小企業新型コロナウイルス感染症対応資金等利子補給金基金：業況が悪化した中小企業に対する利子補給に充てるもの。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・となみっ子応援基金：少子化対策のため子どもたちのための事業に充てるもの。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・庁舎整備基金：約1</a:t>
          </a:r>
          <a:r>
            <a:rPr kumimoji="1" lang="ja-JP" altLang="en-US" sz="1300">
              <a:solidFill>
                <a:schemeClr val="dk1"/>
              </a:solidFill>
              <a:effectLst/>
              <a:latin typeface="ＭＳ ゴシック"/>
              <a:ea typeface="ＭＳ ゴシック"/>
              <a:cs typeface="+mn-cs"/>
            </a:rPr>
            <a:t>億円を積み立てたことによる増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・となみっ子応援基金：ふるさと納税等で約1千5百</a:t>
          </a:r>
          <a:r>
            <a:rPr kumimoji="1" lang="ja-JP" altLang="en-US" sz="1300">
              <a:solidFill>
                <a:schemeClr val="dk1"/>
              </a:solidFill>
              <a:effectLst/>
              <a:latin typeface="ＭＳ ゴシック"/>
              <a:ea typeface="ＭＳ ゴシック"/>
              <a:cs typeface="+mn-cs"/>
            </a:rPr>
            <a:t>万円積み立てたことによる増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庁舎整備基金については、新庁舎建設（R8年度基本設計）のため毎年度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億円程度の積み立てを行ってきたが、令和9年度からは行わない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こととする。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となみっ子応援基金については、ふるさと納税制度を活用しながら基金残高を維持していく。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利子分を積み立てたことによる増があるものの、積み立てや取り崩しは行っておらず、前年度とほぼ同額を維持している。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程度となるように努めることとしている。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これまで、合併算定替えの終了による地方交付税の減や、高齢化の進展による扶助費の増などの将来の財政事情を見越して基金を積み立てて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きたが、</a:t>
          </a:r>
          <a:r>
            <a:rPr kumimoji="1" lang="ja-JP" altLang="en-US" sz="1300">
              <a:solidFill>
                <a:schemeClr val="dk1"/>
              </a:solidFill>
              <a:effectLst/>
              <a:latin typeface="ＭＳ ゴシック"/>
              <a:ea typeface="ＭＳ ゴシック"/>
              <a:cs typeface="+mn-cs"/>
            </a:rPr>
            <a:t>令和7年度では約9.8億の繰入金を当初予算計上している</a:t>
          </a:r>
          <a:r>
            <a:rPr kumimoji="1" lang="ja-JP" altLang="en-US" sz="1300">
              <a:solidFill>
                <a:schemeClr val="dk1"/>
              </a:solidFill>
              <a:effectLst/>
              <a:latin typeface="ＭＳ ゴシック"/>
              <a:ea typeface="ＭＳ ゴシック"/>
              <a:cs typeface="+mn-cs"/>
            </a:rPr>
            <a:t>。財政の硬直化を招くことなく安定的な財政運営を行うためにも、引き続き</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財政の健全化に</a:t>
          </a:r>
          <a:r>
            <a:rPr kumimoji="1" lang="ja-JP" altLang="en-US" sz="1300">
              <a:solidFill>
                <a:schemeClr val="dk1"/>
              </a:solidFill>
              <a:effectLst/>
              <a:latin typeface="ＭＳ ゴシック"/>
              <a:ea typeface="ＭＳ ゴシック"/>
              <a:cs typeface="+mn-cs"/>
            </a:rPr>
            <a:t>努め、一定規模の基金残高を維持できるように努める。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令和6年度は</a:t>
          </a:r>
          <a:r>
            <a:rPr kumimoji="1" lang="ja-JP" altLang="en-US" sz="1300">
              <a:solidFill>
                <a:schemeClr val="dk1"/>
              </a:solidFill>
              <a:effectLst/>
              <a:latin typeface="ＭＳ ゴシック"/>
              <a:ea typeface="ＭＳ ゴシック"/>
              <a:cs typeface="+mn-cs"/>
            </a:rPr>
            <a:t>利子分以外の</a:t>
          </a:r>
          <a:r>
            <a:rPr kumimoji="1" lang="ja-JP" altLang="en-US" sz="1300">
              <a:solidFill>
                <a:schemeClr val="dk1"/>
              </a:solidFill>
              <a:effectLst/>
              <a:latin typeface="ＭＳ ゴシック"/>
              <a:ea typeface="ＭＳ ゴシック"/>
              <a:cs typeface="+mn-cs"/>
            </a:rPr>
            <a:t>積</a:t>
          </a:r>
          <a:r>
            <a:rPr kumimoji="1" lang="ja-JP" altLang="en-US" sz="1300">
              <a:solidFill>
                <a:schemeClr val="dk1"/>
              </a:solidFill>
              <a:effectLst/>
              <a:latin typeface="ＭＳ ゴシック"/>
              <a:ea typeface="ＭＳ ゴシック"/>
              <a:cs typeface="+mn-cs"/>
            </a:rPr>
            <a:t>み立てや取り崩しは行っておらず、前年度とほぼ同額を維持している。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従来は繰越金の一部を減債基金に積み立ててきていたが、ここ数年は利子を除く新規の積み立てはできていない。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国の動向により、現在見込んでいない起債事業を新規に実施する可能性もあることから、引き続き将来の起債償還に備えて一定規模の基金を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46,674
45,852
127.03
24,837,536
23,042,638
1,649,759
14,165,179
18,288,303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095"/>
    <xdr:sp macro="" textlink="">
      <xdr:nvSpPr>
        <xdr:cNvPr id="30" name="テキスト ボックス 29"/>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095"/>
    <xdr:sp macro="" textlink="">
      <xdr:nvSpPr>
        <xdr:cNvPr id="31" name="テキスト ボックス 30"/>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095"/>
    <xdr:sp macro="" textlink="">
      <xdr:nvSpPr>
        <xdr:cNvPr id="35" name="テキスト ボックス 34"/>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28</a:t>
          </a:r>
          <a:r>
            <a:rPr kumimoji="1" lang="ja-JP" altLang="en-US" sz="1300">
              <a:latin typeface="ＭＳ Ｐゴシック"/>
              <a:ea typeface="ＭＳ Ｐゴシック"/>
            </a:rPr>
            <a:t>年度以降ほぼ同水準を維持している。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しかし、社会保障費の増などを受け基準財政需要額は増加傾向にあるため、今後においても制度・施策等の見直しによる歳出抑制、税の徴収率向上等による歳入確保により財政基盤の強化に努める。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095"/>
    <xdr:sp macro="" textlink="">
      <xdr:nvSpPr>
        <xdr:cNvPr id="54" name="テキスト ボックス 53"/>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095"/>
    <xdr:sp macro="" textlink="">
      <xdr:nvSpPr>
        <xdr:cNvPr id="56" name="テキスト ボックス 55"/>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095"/>
    <xdr:sp macro="" textlink="">
      <xdr:nvSpPr>
        <xdr:cNvPr id="58" name="テキスト ボックス 57"/>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2095"/>
    <xdr:sp macro="" textlink="">
      <xdr:nvSpPr>
        <xdr:cNvPr id="65" name="財政力最小値テキスト"/>
        <xdr:cNvSpPr txBox="1"/>
      </xdr:nvSpPr>
      <xdr:spPr>
        <a:xfrm>
          <a:off x="5041900" y="75399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2095"/>
    <xdr:sp macro="" textlink="">
      <xdr:nvSpPr>
        <xdr:cNvPr id="67" name="財政力最大値テキスト"/>
        <xdr:cNvSpPr txBox="1"/>
      </xdr:nvSpPr>
      <xdr:spPr>
        <a:xfrm>
          <a:off x="5041900" y="58839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15875</xdr:rowOff>
    </xdr:from>
    <xdr:to xmlns:xdr="http://schemas.openxmlformats.org/drawingml/2006/spreadsheetDrawing">
      <xdr:col>23</xdr:col>
      <xdr:colOff>133350</xdr:colOff>
      <xdr:row>41</xdr:row>
      <xdr:rowOff>15875</xdr:rowOff>
    </xdr:to>
    <xdr:cxnSp macro="">
      <xdr:nvCxnSpPr>
        <xdr:cNvPr id="69" name="直線コネクタ 68"/>
        <xdr:cNvCxnSpPr/>
      </xdr:nvCxnSpPr>
      <xdr:spPr>
        <a:xfrm>
          <a:off x="4114800" y="70453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2095"/>
    <xdr:sp macro="" textlink="">
      <xdr:nvSpPr>
        <xdr:cNvPr id="70" name="財政力平均値テキスト"/>
        <xdr:cNvSpPr txBox="1"/>
      </xdr:nvSpPr>
      <xdr:spPr>
        <a:xfrm>
          <a:off x="5041900" y="70269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15875</xdr:rowOff>
    </xdr:from>
    <xdr:to xmlns:xdr="http://schemas.openxmlformats.org/drawingml/2006/spreadsheetDrawing">
      <xdr:col>19</xdr:col>
      <xdr:colOff>133350</xdr:colOff>
      <xdr:row>41</xdr:row>
      <xdr:rowOff>15875</xdr:rowOff>
    </xdr:to>
    <xdr:cxnSp macro="">
      <xdr:nvCxnSpPr>
        <xdr:cNvPr id="72" name="直線コネクタ 71"/>
        <xdr:cNvCxnSpPr/>
      </xdr:nvCxnSpPr>
      <xdr:spPr>
        <a:xfrm>
          <a:off x="3225800" y="70453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2095"/>
    <xdr:sp macro="" textlink="">
      <xdr:nvSpPr>
        <xdr:cNvPr id="74" name="テキスト ボックス 73"/>
        <xdr:cNvSpPr txBox="1"/>
      </xdr:nvSpPr>
      <xdr:spPr>
        <a:xfrm>
          <a:off x="3733800" y="71412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167005</xdr:rowOff>
    </xdr:from>
    <xdr:to xmlns:xdr="http://schemas.openxmlformats.org/drawingml/2006/spreadsheetDrawing">
      <xdr:col>15</xdr:col>
      <xdr:colOff>82550</xdr:colOff>
      <xdr:row>41</xdr:row>
      <xdr:rowOff>15875</xdr:rowOff>
    </xdr:to>
    <xdr:cxnSp macro="">
      <xdr:nvCxnSpPr>
        <xdr:cNvPr id="75" name="直線コネクタ 74"/>
        <xdr:cNvCxnSpPr/>
      </xdr:nvCxnSpPr>
      <xdr:spPr>
        <a:xfrm>
          <a:off x="2336800" y="702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91440</xdr:rowOff>
    </xdr:from>
    <xdr:ext cx="762000" cy="259080"/>
    <xdr:sp macro="" textlink="">
      <xdr:nvSpPr>
        <xdr:cNvPr id="77" name="テキスト ボックス 76"/>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147320</xdr:rowOff>
    </xdr:from>
    <xdr:to xmlns:xdr="http://schemas.openxmlformats.org/drawingml/2006/spreadsheetDrawing">
      <xdr:col>11</xdr:col>
      <xdr:colOff>31750</xdr:colOff>
      <xdr:row>40</xdr:row>
      <xdr:rowOff>167005</xdr:rowOff>
    </xdr:to>
    <xdr:cxnSp macro="">
      <xdr:nvCxnSpPr>
        <xdr:cNvPr id="78" name="直線コネクタ 77"/>
        <xdr:cNvCxnSpPr/>
      </xdr:nvCxnSpPr>
      <xdr:spPr>
        <a:xfrm>
          <a:off x="1447800" y="70053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71755</xdr:rowOff>
    </xdr:from>
    <xdr:ext cx="762000" cy="259080"/>
    <xdr:sp macro="" textlink="">
      <xdr:nvSpPr>
        <xdr:cNvPr id="80" name="テキスト ボックス 79"/>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2095"/>
    <xdr:sp macro="" textlink="">
      <xdr:nvSpPr>
        <xdr:cNvPr id="82" name="テキスト ボックス 81"/>
        <xdr:cNvSpPr txBox="1"/>
      </xdr:nvSpPr>
      <xdr:spPr>
        <a:xfrm>
          <a:off x="1066800" y="70815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136525</xdr:rowOff>
    </xdr:from>
    <xdr:to xmlns:xdr="http://schemas.openxmlformats.org/drawingml/2006/spreadsheetDrawing">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153035</xdr:rowOff>
    </xdr:from>
    <xdr:ext cx="762000" cy="259080"/>
    <xdr:sp macro="" textlink="">
      <xdr:nvSpPr>
        <xdr:cNvPr id="89" name="財政力該当値テキスト"/>
        <xdr:cNvSpPr txBox="1"/>
      </xdr:nvSpPr>
      <xdr:spPr>
        <a:xfrm>
          <a:off x="50419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136525</xdr:rowOff>
    </xdr:from>
    <xdr:to xmlns:xdr="http://schemas.openxmlformats.org/drawingml/2006/spreadsheetDrawing">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76835</xdr:rowOff>
    </xdr:from>
    <xdr:ext cx="736600" cy="252095"/>
    <xdr:sp macro="" textlink="">
      <xdr:nvSpPr>
        <xdr:cNvPr id="91" name="テキスト ボックス 90"/>
        <xdr:cNvSpPr txBox="1"/>
      </xdr:nvSpPr>
      <xdr:spPr>
        <a:xfrm>
          <a:off x="3733800" y="676338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136525</xdr:rowOff>
    </xdr:from>
    <xdr:to xmlns:xdr="http://schemas.openxmlformats.org/drawingml/2006/spreadsheetDrawing">
      <xdr:col>15</xdr:col>
      <xdr:colOff>133350</xdr:colOff>
      <xdr:row>41</xdr:row>
      <xdr:rowOff>66675</xdr:rowOff>
    </xdr:to>
    <xdr:sp macro="" textlink="">
      <xdr:nvSpPr>
        <xdr:cNvPr id="92" name="楕円 91"/>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76835</xdr:rowOff>
    </xdr:from>
    <xdr:ext cx="762000" cy="252095"/>
    <xdr:sp macro="" textlink="">
      <xdr:nvSpPr>
        <xdr:cNvPr id="93" name="テキスト ボックス 92"/>
        <xdr:cNvSpPr txBox="1"/>
      </xdr:nvSpPr>
      <xdr:spPr>
        <a:xfrm>
          <a:off x="2844800" y="67633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116205</xdr:rowOff>
    </xdr:from>
    <xdr:to xmlns:xdr="http://schemas.openxmlformats.org/drawingml/2006/spreadsheetDrawing">
      <xdr:col>11</xdr:col>
      <xdr:colOff>82550</xdr:colOff>
      <xdr:row>41</xdr:row>
      <xdr:rowOff>46355</xdr:rowOff>
    </xdr:to>
    <xdr:sp macro="" textlink="">
      <xdr:nvSpPr>
        <xdr:cNvPr id="94" name="楕円 93"/>
        <xdr:cNvSpPr/>
      </xdr:nvSpPr>
      <xdr:spPr>
        <a:xfrm>
          <a:off x="2286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56515</xdr:rowOff>
    </xdr:from>
    <xdr:ext cx="762000" cy="258445"/>
    <xdr:sp macro="" textlink="">
      <xdr:nvSpPr>
        <xdr:cNvPr id="95" name="テキスト ボックス 94"/>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96520</xdr:rowOff>
    </xdr:from>
    <xdr:to xmlns:xdr="http://schemas.openxmlformats.org/drawingml/2006/spreadsheetDrawing">
      <xdr:col>7</xdr:col>
      <xdr:colOff>31750</xdr:colOff>
      <xdr:row>41</xdr:row>
      <xdr:rowOff>26670</xdr:rowOff>
    </xdr:to>
    <xdr:sp macro="" textlink="">
      <xdr:nvSpPr>
        <xdr:cNvPr id="96" name="楕円 95"/>
        <xdr:cNvSpPr/>
      </xdr:nvSpPr>
      <xdr:spPr>
        <a:xfrm>
          <a:off x="13970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36830</xdr:rowOff>
    </xdr:from>
    <xdr:ext cx="762000" cy="259080"/>
    <xdr:sp macro="" textlink="">
      <xdr:nvSpPr>
        <xdr:cNvPr id="97" name="テキスト ボックス 96"/>
        <xdr:cNvSpPr txBox="1"/>
      </xdr:nvSpPr>
      <xdr:spPr>
        <a:xfrm>
          <a:off x="1066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015" cy="353060"/>
    <xdr:sp macro="" textlink="">
      <xdr:nvSpPr>
        <xdr:cNvPr id="100" name="テキスト ボックス 99"/>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300">
              <a:latin typeface="ＭＳ Ｐゴシック"/>
              <a:ea typeface="ＭＳ Ｐゴシック"/>
            </a:rPr>
            <a:t>物件費等の増加により分子が大きくなったものの、普通交付税額の増額等により、昨年度に比べ分母が大きくなったため、全体として経常収支比率は昨年比0.2ポイント減少し、類似団体と比べても同率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公共施設の指定管理により経費の節減に努めているが、更なる民間等の活用や、公共施設等総</a:t>
          </a:r>
          <a:r>
            <a:rPr kumimoji="1" lang="ja-JP" altLang="en-US" sz="1300">
              <a:latin typeface="ＭＳ Ｐゴシック"/>
              <a:ea typeface="ＭＳ Ｐゴシック"/>
            </a:rPr>
            <a:t>合管理計画に基づく公共施設の適正配置などによる行政の効率化と経費の節減に努める。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また、補助費等も比較的大きいことから、補助金等の適正化に努めているところであり、引き続</a:t>
          </a:r>
          <a:r>
            <a:rPr kumimoji="1" lang="ja-JP" altLang="en-US" sz="1300">
              <a:latin typeface="ＭＳ Ｐゴシック"/>
              <a:ea typeface="ＭＳ Ｐゴシック"/>
            </a:rPr>
            <a:t>き徹底した歳出削減に努める。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095"/>
    <xdr:sp macro="" textlink="">
      <xdr:nvSpPr>
        <xdr:cNvPr id="113" name="テキスト ボックス 112"/>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095"/>
    <xdr:sp macro="" textlink="">
      <xdr:nvSpPr>
        <xdr:cNvPr id="121" name="テキスト ボックス 120"/>
        <xdr:cNvSpPr txBox="1"/>
      </xdr:nvSpPr>
      <xdr:spPr>
        <a:xfrm>
          <a:off x="0" y="10250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095"/>
    <xdr:sp macro="" textlink="">
      <xdr:nvSpPr>
        <xdr:cNvPr id="123" name="テキスト ボックス 122"/>
        <xdr:cNvSpPr txBox="1"/>
      </xdr:nvSpPr>
      <xdr:spPr>
        <a:xfrm>
          <a:off x="0" y="9848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2095"/>
    <xdr:sp macro="" textlink="">
      <xdr:nvSpPr>
        <xdr:cNvPr id="128" name="財政構造の弾力性最小値テキスト"/>
        <xdr:cNvSpPr txBox="1"/>
      </xdr:nvSpPr>
      <xdr:spPr>
        <a:xfrm>
          <a:off x="5041900" y="115392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2095"/>
    <xdr:sp macro="" textlink="">
      <xdr:nvSpPr>
        <xdr:cNvPr id="130" name="財政構造の弾力性最大値テキスト"/>
        <xdr:cNvSpPr txBox="1"/>
      </xdr:nvSpPr>
      <xdr:spPr>
        <a:xfrm>
          <a:off x="5041900" y="10007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23495</xdr:rowOff>
    </xdr:from>
    <xdr:to xmlns:xdr="http://schemas.openxmlformats.org/drawingml/2006/spreadsheetDrawing">
      <xdr:col>23</xdr:col>
      <xdr:colOff>133350</xdr:colOff>
      <xdr:row>64</xdr:row>
      <xdr:rowOff>39370</xdr:rowOff>
    </xdr:to>
    <xdr:cxnSp macro="">
      <xdr:nvCxnSpPr>
        <xdr:cNvPr id="132" name="直線コネクタ 131"/>
        <xdr:cNvCxnSpPr/>
      </xdr:nvCxnSpPr>
      <xdr:spPr>
        <a:xfrm flipV="1">
          <a:off x="4114800" y="109962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33" name="財政構造の弾力性平均値テキスト"/>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154940</xdr:rowOff>
    </xdr:from>
    <xdr:to xmlns:xdr="http://schemas.openxmlformats.org/drawingml/2006/spreadsheetDrawing">
      <xdr:col>19</xdr:col>
      <xdr:colOff>133350</xdr:colOff>
      <xdr:row>64</xdr:row>
      <xdr:rowOff>39370</xdr:rowOff>
    </xdr:to>
    <xdr:cxnSp macro="">
      <xdr:nvCxnSpPr>
        <xdr:cNvPr id="135" name="直線コネクタ 134"/>
        <xdr:cNvCxnSpPr/>
      </xdr:nvCxnSpPr>
      <xdr:spPr>
        <a:xfrm>
          <a:off x="3225800" y="1095629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52095"/>
    <xdr:sp macro="" textlink="">
      <xdr:nvSpPr>
        <xdr:cNvPr id="137" name="テキスト ボックス 136"/>
        <xdr:cNvSpPr txBox="1"/>
      </xdr:nvSpPr>
      <xdr:spPr>
        <a:xfrm>
          <a:off x="3733800" y="106737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41910</xdr:rowOff>
    </xdr:from>
    <xdr:to xmlns:xdr="http://schemas.openxmlformats.org/drawingml/2006/spreadsheetDrawing">
      <xdr:col>15</xdr:col>
      <xdr:colOff>82550</xdr:colOff>
      <xdr:row>63</xdr:row>
      <xdr:rowOff>154940</xdr:rowOff>
    </xdr:to>
    <xdr:cxnSp macro="">
      <xdr:nvCxnSpPr>
        <xdr:cNvPr id="138" name="直線コネクタ 137"/>
        <xdr:cNvCxnSpPr/>
      </xdr:nvCxnSpPr>
      <xdr:spPr>
        <a:xfrm>
          <a:off x="2336800" y="1084326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102870</xdr:rowOff>
    </xdr:from>
    <xdr:ext cx="762000" cy="259080"/>
    <xdr:sp macro="" textlink="">
      <xdr:nvSpPr>
        <xdr:cNvPr id="140" name="テキスト ボックス 139"/>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84455</xdr:rowOff>
    </xdr:from>
    <xdr:to xmlns:xdr="http://schemas.openxmlformats.org/drawingml/2006/spreadsheetDrawing">
      <xdr:col>11</xdr:col>
      <xdr:colOff>31750</xdr:colOff>
      <xdr:row>63</xdr:row>
      <xdr:rowOff>41910</xdr:rowOff>
    </xdr:to>
    <xdr:cxnSp macro="">
      <xdr:nvCxnSpPr>
        <xdr:cNvPr id="141" name="直線コネクタ 140"/>
        <xdr:cNvCxnSpPr/>
      </xdr:nvCxnSpPr>
      <xdr:spPr>
        <a:xfrm>
          <a:off x="1447800" y="1071435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2095"/>
    <xdr:sp macro="" textlink="">
      <xdr:nvSpPr>
        <xdr:cNvPr id="143" name="テキスト ボックス 142"/>
        <xdr:cNvSpPr txBox="1"/>
      </xdr:nvSpPr>
      <xdr:spPr>
        <a:xfrm>
          <a:off x="1955800" y="1027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133985</xdr:rowOff>
    </xdr:from>
    <xdr:ext cx="762000" cy="252095"/>
    <xdr:sp macro="" textlink="">
      <xdr:nvSpPr>
        <xdr:cNvPr id="145" name="テキスト ボックス 144"/>
        <xdr:cNvSpPr txBox="1"/>
      </xdr:nvSpPr>
      <xdr:spPr>
        <a:xfrm>
          <a:off x="1066800" y="109353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095"/>
    <xdr:sp macro="" textlink="">
      <xdr:nvSpPr>
        <xdr:cNvPr id="146" name="テキスト ボックス 145"/>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095"/>
    <xdr:sp macro="" textlink="">
      <xdr:nvSpPr>
        <xdr:cNvPr id="147" name="テキスト ボックス 146"/>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095"/>
    <xdr:sp macro="" textlink="">
      <xdr:nvSpPr>
        <xdr:cNvPr id="148" name="テキスト ボックス 147"/>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095"/>
    <xdr:sp macro="" textlink="">
      <xdr:nvSpPr>
        <xdr:cNvPr id="149" name="テキスト ボックス 148"/>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095"/>
    <xdr:sp macro="" textlink="">
      <xdr:nvSpPr>
        <xdr:cNvPr id="150" name="テキスト ボックス 149"/>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51" name="楕円 150"/>
        <xdr:cNvSpPr/>
      </xdr:nvSpPr>
      <xdr:spPr>
        <a:xfrm>
          <a:off x="49022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116205</xdr:rowOff>
    </xdr:from>
    <xdr:ext cx="762000" cy="259080"/>
    <xdr:sp macro="" textlink="">
      <xdr:nvSpPr>
        <xdr:cNvPr id="152" name="財政構造の弾力性該当値テキスト"/>
        <xdr:cNvSpPr txBox="1"/>
      </xdr:nvSpPr>
      <xdr:spPr>
        <a:xfrm>
          <a:off x="5041900" y="1091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53" name="楕円 152"/>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2095"/>
    <xdr:sp macro="" textlink="">
      <xdr:nvSpPr>
        <xdr:cNvPr id="154" name="テキスト ボックス 153"/>
        <xdr:cNvSpPr txBox="1"/>
      </xdr:nvSpPr>
      <xdr:spPr>
        <a:xfrm>
          <a:off x="3733800" y="1104773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103505</xdr:rowOff>
    </xdr:from>
    <xdr:to xmlns:xdr="http://schemas.openxmlformats.org/drawingml/2006/spreadsheetDrawing">
      <xdr:col>15</xdr:col>
      <xdr:colOff>133350</xdr:colOff>
      <xdr:row>64</xdr:row>
      <xdr:rowOff>33655</xdr:rowOff>
    </xdr:to>
    <xdr:sp macro="" textlink="">
      <xdr:nvSpPr>
        <xdr:cNvPr id="155" name="楕円 154"/>
        <xdr:cNvSpPr/>
      </xdr:nvSpPr>
      <xdr:spPr>
        <a:xfrm>
          <a:off x="3175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18415</xdr:rowOff>
    </xdr:from>
    <xdr:ext cx="762000" cy="252095"/>
    <xdr:sp macro="" textlink="">
      <xdr:nvSpPr>
        <xdr:cNvPr id="156" name="テキスト ボックス 155"/>
        <xdr:cNvSpPr txBox="1"/>
      </xdr:nvSpPr>
      <xdr:spPr>
        <a:xfrm>
          <a:off x="2844800" y="109912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162560</xdr:rowOff>
    </xdr:from>
    <xdr:to xmlns:xdr="http://schemas.openxmlformats.org/drawingml/2006/spreadsheetDrawing">
      <xdr:col>11</xdr:col>
      <xdr:colOff>82550</xdr:colOff>
      <xdr:row>63</xdr:row>
      <xdr:rowOff>92710</xdr:rowOff>
    </xdr:to>
    <xdr:sp macro="" textlink="">
      <xdr:nvSpPr>
        <xdr:cNvPr id="157" name="楕円 156"/>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77470</xdr:rowOff>
    </xdr:from>
    <xdr:ext cx="762000" cy="252095"/>
    <xdr:sp macro="" textlink="">
      <xdr:nvSpPr>
        <xdr:cNvPr id="158" name="テキスト ボックス 157"/>
        <xdr:cNvSpPr txBox="1"/>
      </xdr:nvSpPr>
      <xdr:spPr>
        <a:xfrm>
          <a:off x="1955800" y="108788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33655</xdr:rowOff>
    </xdr:from>
    <xdr:to xmlns:xdr="http://schemas.openxmlformats.org/drawingml/2006/spreadsheetDrawing">
      <xdr:col>7</xdr:col>
      <xdr:colOff>31750</xdr:colOff>
      <xdr:row>62</xdr:row>
      <xdr:rowOff>135255</xdr:rowOff>
    </xdr:to>
    <xdr:sp macro="" textlink="">
      <xdr:nvSpPr>
        <xdr:cNvPr id="159" name="楕円 158"/>
        <xdr:cNvSpPr/>
      </xdr:nvSpPr>
      <xdr:spPr>
        <a:xfrm>
          <a:off x="1397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145415</xdr:rowOff>
    </xdr:from>
    <xdr:ext cx="762000" cy="252095"/>
    <xdr:sp macro="" textlink="">
      <xdr:nvSpPr>
        <xdr:cNvPr id="160" name="テキスト ボックス 159"/>
        <xdr:cNvSpPr txBox="1"/>
      </xdr:nvSpPr>
      <xdr:spPr>
        <a:xfrm>
          <a:off x="1066800" y="104324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015" cy="358775"/>
    <xdr:sp macro="" textlink="">
      <xdr:nvSpPr>
        <xdr:cNvPr id="163" name="テキスト ボックス 162"/>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[159,614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人件費については、昨年度比で退職者が増加</a:t>
          </a:r>
          <a:r>
            <a:rPr kumimoji="1" lang="ja-JP" altLang="en-US" sz="1200">
              <a:latin typeface="ＭＳ Ｐゴシック"/>
              <a:ea typeface="ＭＳ Ｐゴシック"/>
            </a:rPr>
            <a:t>及び会計年度任用職員任用職員の給与等が増加した。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物件費は昨年度行った職員のテレワーク用端末購入費の皆減があったものの、電気料の高騰や電算化の推進事業費の増加により昨年度比73,866千円（2.5ポイント）増加しており、全体として昨年度比13,042円増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類似団体と比較して低くなっている要因としては、ゴミ処理業務や消防業務などを一部事務組合で行っていることが挙げられるため、今後はこれらを含めた経費についても抑制していく必要がある。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8440"/>
    <xdr:sp macro="" textlink="">
      <xdr:nvSpPr>
        <xdr:cNvPr id="174" name="テキスト ボックス 173"/>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2095"/>
    <xdr:sp macro="" textlink="">
      <xdr:nvSpPr>
        <xdr:cNvPr id="178" name="テキスト ボックス 177"/>
        <xdr:cNvSpPr txBox="1"/>
      </xdr:nvSpPr>
      <xdr:spPr>
        <a:xfrm>
          <a:off x="0" y="1518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095"/>
    <xdr:sp macro="" textlink="">
      <xdr:nvSpPr>
        <xdr:cNvPr id="186" name="テキスト ボックス 185"/>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52095"/>
    <xdr:sp macro="" textlink="">
      <xdr:nvSpPr>
        <xdr:cNvPr id="189" name="人件費・物件費等の状況最小値テキスト"/>
        <xdr:cNvSpPr txBox="1"/>
      </xdr:nvSpPr>
      <xdr:spPr>
        <a:xfrm>
          <a:off x="5041900" y="151307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2095"/>
    <xdr:sp macro="" textlink="">
      <xdr:nvSpPr>
        <xdr:cNvPr id="191" name="人件費・物件費等の状況最大値テキスト"/>
        <xdr:cNvSpPr txBox="1"/>
      </xdr:nvSpPr>
      <xdr:spPr>
        <a:xfrm>
          <a:off x="5041900" y="13711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46990</xdr:rowOff>
    </xdr:from>
    <xdr:to xmlns:xdr="http://schemas.openxmlformats.org/drawingml/2006/spreadsheetDrawing">
      <xdr:col>23</xdr:col>
      <xdr:colOff>133350</xdr:colOff>
      <xdr:row>82</xdr:row>
      <xdr:rowOff>109855</xdr:rowOff>
    </xdr:to>
    <xdr:cxnSp macro="">
      <xdr:nvCxnSpPr>
        <xdr:cNvPr id="193" name="直線コネクタ 192"/>
        <xdr:cNvCxnSpPr/>
      </xdr:nvCxnSpPr>
      <xdr:spPr>
        <a:xfrm>
          <a:off x="4114800" y="1410589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40640</xdr:rowOff>
    </xdr:from>
    <xdr:ext cx="762000" cy="252095"/>
    <xdr:sp macro="" textlink="">
      <xdr:nvSpPr>
        <xdr:cNvPr id="194" name="人件費・物件費等の状況平均値テキスト"/>
        <xdr:cNvSpPr txBox="1"/>
      </xdr:nvSpPr>
      <xdr:spPr>
        <a:xfrm>
          <a:off x="5041900" y="1427099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46990</xdr:rowOff>
    </xdr:from>
    <xdr:to xmlns:xdr="http://schemas.openxmlformats.org/drawingml/2006/spreadsheetDrawing">
      <xdr:col>19</xdr:col>
      <xdr:colOff>133350</xdr:colOff>
      <xdr:row>82</xdr:row>
      <xdr:rowOff>52705</xdr:rowOff>
    </xdr:to>
    <xdr:cxnSp macro="">
      <xdr:nvCxnSpPr>
        <xdr:cNvPr id="196" name="直線コネクタ 195"/>
        <xdr:cNvCxnSpPr/>
      </xdr:nvCxnSpPr>
      <xdr:spPr>
        <a:xfrm flipV="1">
          <a:off x="3225800" y="14105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70485</xdr:rowOff>
    </xdr:from>
    <xdr:ext cx="736600" cy="259080"/>
    <xdr:sp macro="" textlink="">
      <xdr:nvSpPr>
        <xdr:cNvPr id="198" name="テキスト ボックス 197"/>
        <xdr:cNvSpPr txBox="1"/>
      </xdr:nvSpPr>
      <xdr:spPr>
        <a:xfrm>
          <a:off x="3733800" y="14300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52705</xdr:rowOff>
    </xdr:from>
    <xdr:to xmlns:xdr="http://schemas.openxmlformats.org/drawingml/2006/spreadsheetDrawing">
      <xdr:col>15</xdr:col>
      <xdr:colOff>82550</xdr:colOff>
      <xdr:row>82</xdr:row>
      <xdr:rowOff>76200</xdr:rowOff>
    </xdr:to>
    <xdr:cxnSp macro="">
      <xdr:nvCxnSpPr>
        <xdr:cNvPr id="199" name="直線コネクタ 198"/>
        <xdr:cNvCxnSpPr/>
      </xdr:nvCxnSpPr>
      <xdr:spPr>
        <a:xfrm flipV="1">
          <a:off x="2336800" y="141116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71120</xdr:rowOff>
    </xdr:from>
    <xdr:ext cx="762000" cy="259080"/>
    <xdr:sp macro="" textlink="">
      <xdr:nvSpPr>
        <xdr:cNvPr id="201" name="テキスト ボックス 200"/>
        <xdr:cNvSpPr txBox="1"/>
      </xdr:nvSpPr>
      <xdr:spPr>
        <a:xfrm>
          <a:off x="2844800" y="1430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33020</xdr:rowOff>
    </xdr:from>
    <xdr:to xmlns:xdr="http://schemas.openxmlformats.org/drawingml/2006/spreadsheetDrawing">
      <xdr:col>11</xdr:col>
      <xdr:colOff>31750</xdr:colOff>
      <xdr:row>82</xdr:row>
      <xdr:rowOff>76200</xdr:rowOff>
    </xdr:to>
    <xdr:cxnSp macro="">
      <xdr:nvCxnSpPr>
        <xdr:cNvPr id="202" name="直線コネクタ 201"/>
        <xdr:cNvCxnSpPr/>
      </xdr:nvCxnSpPr>
      <xdr:spPr>
        <a:xfrm>
          <a:off x="1447800" y="1409192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34290</xdr:rowOff>
    </xdr:from>
    <xdr:ext cx="762000" cy="259080"/>
    <xdr:sp macro="" textlink="">
      <xdr:nvSpPr>
        <xdr:cNvPr id="204" name="テキスト ボックス 203"/>
        <xdr:cNvSpPr txBox="1"/>
      </xdr:nvSpPr>
      <xdr:spPr>
        <a:xfrm>
          <a:off x="19558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153035</xdr:rowOff>
    </xdr:from>
    <xdr:ext cx="762000" cy="259080"/>
    <xdr:sp macro="" textlink="">
      <xdr:nvSpPr>
        <xdr:cNvPr id="206" name="テキスト ボックス 205"/>
        <xdr:cNvSpPr txBox="1"/>
      </xdr:nvSpPr>
      <xdr:spPr>
        <a:xfrm>
          <a:off x="1066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59055</xdr:rowOff>
    </xdr:from>
    <xdr:to xmlns:xdr="http://schemas.openxmlformats.org/drawingml/2006/spreadsheetDrawing">
      <xdr:col>23</xdr:col>
      <xdr:colOff>184150</xdr:colOff>
      <xdr:row>82</xdr:row>
      <xdr:rowOff>160655</xdr:rowOff>
    </xdr:to>
    <xdr:sp macro="" textlink="">
      <xdr:nvSpPr>
        <xdr:cNvPr id="212" name="楕円 211"/>
        <xdr:cNvSpPr/>
      </xdr:nvSpPr>
      <xdr:spPr>
        <a:xfrm>
          <a:off x="4902200" y="141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75565</xdr:rowOff>
    </xdr:from>
    <xdr:ext cx="762000" cy="252095"/>
    <xdr:sp macro="" textlink="">
      <xdr:nvSpPr>
        <xdr:cNvPr id="213" name="人件費・物件費等の状況該当値テキスト"/>
        <xdr:cNvSpPr txBox="1"/>
      </xdr:nvSpPr>
      <xdr:spPr>
        <a:xfrm>
          <a:off x="5041900" y="139630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167640</xdr:rowOff>
    </xdr:from>
    <xdr:to xmlns:xdr="http://schemas.openxmlformats.org/drawingml/2006/spreadsheetDrawing">
      <xdr:col>19</xdr:col>
      <xdr:colOff>184150</xdr:colOff>
      <xdr:row>82</xdr:row>
      <xdr:rowOff>97790</xdr:rowOff>
    </xdr:to>
    <xdr:sp macro="" textlink="">
      <xdr:nvSpPr>
        <xdr:cNvPr id="214" name="楕円 213"/>
        <xdr:cNvSpPr/>
      </xdr:nvSpPr>
      <xdr:spPr>
        <a:xfrm>
          <a:off x="4064000" y="140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107950</xdr:rowOff>
    </xdr:from>
    <xdr:ext cx="736600" cy="259080"/>
    <xdr:sp macro="" textlink="">
      <xdr:nvSpPr>
        <xdr:cNvPr id="215" name="テキスト ボックス 214"/>
        <xdr:cNvSpPr txBox="1"/>
      </xdr:nvSpPr>
      <xdr:spPr>
        <a:xfrm>
          <a:off x="3733800" y="13823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1905</xdr:rowOff>
    </xdr:from>
    <xdr:to xmlns:xdr="http://schemas.openxmlformats.org/drawingml/2006/spreadsheetDrawing">
      <xdr:col>15</xdr:col>
      <xdr:colOff>133350</xdr:colOff>
      <xdr:row>82</xdr:row>
      <xdr:rowOff>103505</xdr:rowOff>
    </xdr:to>
    <xdr:sp macro="" textlink="">
      <xdr:nvSpPr>
        <xdr:cNvPr id="216" name="楕円 215"/>
        <xdr:cNvSpPr/>
      </xdr:nvSpPr>
      <xdr:spPr>
        <a:xfrm>
          <a:off x="3175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113665</xdr:rowOff>
    </xdr:from>
    <xdr:ext cx="762000" cy="258445"/>
    <xdr:sp macro="" textlink="">
      <xdr:nvSpPr>
        <xdr:cNvPr id="217" name="テキスト ボックス 216"/>
        <xdr:cNvSpPr txBox="1"/>
      </xdr:nvSpPr>
      <xdr:spPr>
        <a:xfrm>
          <a:off x="2844800" y="1382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25400</xdr:rowOff>
    </xdr:from>
    <xdr:to xmlns:xdr="http://schemas.openxmlformats.org/drawingml/2006/spreadsheetDrawing">
      <xdr:col>11</xdr:col>
      <xdr:colOff>82550</xdr:colOff>
      <xdr:row>82</xdr:row>
      <xdr:rowOff>127000</xdr:rowOff>
    </xdr:to>
    <xdr:sp macro="" textlink="">
      <xdr:nvSpPr>
        <xdr:cNvPr id="218" name="楕円 217"/>
        <xdr:cNvSpPr/>
      </xdr:nvSpPr>
      <xdr:spPr>
        <a:xfrm>
          <a:off x="22860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137160</xdr:rowOff>
    </xdr:from>
    <xdr:ext cx="762000" cy="259080"/>
    <xdr:sp macro="" textlink="">
      <xdr:nvSpPr>
        <xdr:cNvPr id="219" name="テキスト ボックス 218"/>
        <xdr:cNvSpPr txBox="1"/>
      </xdr:nvSpPr>
      <xdr:spPr>
        <a:xfrm>
          <a:off x="19558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153670</xdr:rowOff>
    </xdr:from>
    <xdr:to xmlns:xdr="http://schemas.openxmlformats.org/drawingml/2006/spreadsheetDrawing">
      <xdr:col>7</xdr:col>
      <xdr:colOff>31750</xdr:colOff>
      <xdr:row>82</xdr:row>
      <xdr:rowOff>83820</xdr:rowOff>
    </xdr:to>
    <xdr:sp macro="" textlink="">
      <xdr:nvSpPr>
        <xdr:cNvPr id="220" name="楕円 219"/>
        <xdr:cNvSpPr/>
      </xdr:nvSpPr>
      <xdr:spPr>
        <a:xfrm>
          <a:off x="13970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93980</xdr:rowOff>
    </xdr:from>
    <xdr:ext cx="762000" cy="259080"/>
    <xdr:sp macro="" textlink="">
      <xdr:nvSpPr>
        <xdr:cNvPr id="221" name="テキスト ボックス 220"/>
        <xdr:cNvSpPr txBox="1"/>
      </xdr:nvSpPr>
      <xdr:spPr>
        <a:xfrm>
          <a:off x="106680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015" cy="358775"/>
    <xdr:sp macro="" textlink="">
      <xdr:nvSpPr>
        <xdr:cNvPr id="224" name="テキスト ボックス 223"/>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類似団体とほぼ同値であり、</a:t>
          </a:r>
          <a:r>
            <a:rPr kumimoji="1" lang="en-US" altLang="ja-JP" sz="1300">
              <a:latin typeface="ＭＳ Ｐゴシック"/>
              <a:ea typeface="ＭＳ Ｐゴシック"/>
            </a:rPr>
            <a:t>100</a:t>
          </a:r>
          <a:r>
            <a:rPr kumimoji="1" lang="ja-JP" altLang="en-US" sz="1300">
              <a:latin typeface="ＭＳ Ｐゴシック"/>
              <a:ea typeface="ＭＳ Ｐゴシック"/>
            </a:rPr>
            <a:t>を下回った値となっている。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今後とも引き続き、適正な給与水準を維持するよう努める。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095"/>
    <xdr:sp macro="" textlink="">
      <xdr:nvSpPr>
        <xdr:cNvPr id="238" name="テキスト ボックス 237"/>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095"/>
    <xdr:sp macro="" textlink="">
      <xdr:nvSpPr>
        <xdr:cNvPr id="240" name="テキスト ボックス 239"/>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095"/>
    <xdr:sp macro="" textlink="">
      <xdr:nvSpPr>
        <xdr:cNvPr id="250" name="テキスト ボックス 249"/>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2095"/>
    <xdr:sp macro="" textlink="">
      <xdr:nvSpPr>
        <xdr:cNvPr id="253" name="給与水準   （国との比較）最小値テキスト"/>
        <xdr:cNvSpPr txBox="1"/>
      </xdr:nvSpPr>
      <xdr:spPr>
        <a:xfrm>
          <a:off x="17106900" y="154730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2095"/>
    <xdr:sp macro="" textlink="">
      <xdr:nvSpPr>
        <xdr:cNvPr id="255" name="給与水準   （国との比較）最大値テキスト"/>
        <xdr:cNvSpPr txBox="1"/>
      </xdr:nvSpPr>
      <xdr:spPr>
        <a:xfrm>
          <a:off x="17106900" y="137109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85</xdr:row>
      <xdr:rowOff>169545</xdr:rowOff>
    </xdr:to>
    <xdr:cxnSp macro="">
      <xdr:nvCxnSpPr>
        <xdr:cNvPr id="257" name="直線コネクタ 256"/>
        <xdr:cNvCxnSpPr/>
      </xdr:nvCxnSpPr>
      <xdr:spPr>
        <a:xfrm>
          <a:off x="16179800" y="14725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83820</xdr:rowOff>
    </xdr:from>
    <xdr:ext cx="762000" cy="259080"/>
    <xdr:sp macro="" textlink="">
      <xdr:nvSpPr>
        <xdr:cNvPr id="258" name="給与水準   （国との比較）平均値テキスト"/>
        <xdr:cNvSpPr txBox="1"/>
      </xdr:nvSpPr>
      <xdr:spPr>
        <a:xfrm>
          <a:off x="17106900" y="1448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135255</xdr:rowOff>
    </xdr:from>
    <xdr:to xmlns:xdr="http://schemas.openxmlformats.org/drawingml/2006/spreadsheetDrawing">
      <xdr:col>77</xdr:col>
      <xdr:colOff>44450</xdr:colOff>
      <xdr:row>85</xdr:row>
      <xdr:rowOff>152400</xdr:rowOff>
    </xdr:to>
    <xdr:cxnSp macro="">
      <xdr:nvCxnSpPr>
        <xdr:cNvPr id="260" name="直線コネクタ 259"/>
        <xdr:cNvCxnSpPr/>
      </xdr:nvCxnSpPr>
      <xdr:spPr>
        <a:xfrm>
          <a:off x="15290800" y="147085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xdr:rowOff>
    </xdr:from>
    <xdr:ext cx="736600" cy="252095"/>
    <xdr:sp macro="" textlink="">
      <xdr:nvSpPr>
        <xdr:cNvPr id="262" name="テキスト ボックス 261"/>
        <xdr:cNvSpPr txBox="1"/>
      </xdr:nvSpPr>
      <xdr:spPr>
        <a:xfrm>
          <a:off x="15798800" y="144094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118110</xdr:rowOff>
    </xdr:from>
    <xdr:to xmlns:xdr="http://schemas.openxmlformats.org/drawingml/2006/spreadsheetDrawing">
      <xdr:col>72</xdr:col>
      <xdr:colOff>203200</xdr:colOff>
      <xdr:row>85</xdr:row>
      <xdr:rowOff>135255</xdr:rowOff>
    </xdr:to>
    <xdr:cxnSp macro="">
      <xdr:nvCxnSpPr>
        <xdr:cNvPr id="263" name="直線コネクタ 262"/>
        <xdr:cNvCxnSpPr/>
      </xdr:nvCxnSpPr>
      <xdr:spPr>
        <a:xfrm>
          <a:off x="14401800" y="1469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2000" cy="252095"/>
    <xdr:sp macro="" textlink="">
      <xdr:nvSpPr>
        <xdr:cNvPr id="265" name="テキスト ボックス 264"/>
        <xdr:cNvSpPr txBox="1"/>
      </xdr:nvSpPr>
      <xdr:spPr>
        <a:xfrm>
          <a:off x="14909800" y="14409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118110</xdr:rowOff>
    </xdr:from>
    <xdr:to xmlns:xdr="http://schemas.openxmlformats.org/drawingml/2006/spreadsheetDrawing">
      <xdr:col>68</xdr:col>
      <xdr:colOff>152400</xdr:colOff>
      <xdr:row>86</xdr:row>
      <xdr:rowOff>15240</xdr:rowOff>
    </xdr:to>
    <xdr:cxnSp macro="">
      <xdr:nvCxnSpPr>
        <xdr:cNvPr id="266" name="直線コネクタ 265"/>
        <xdr:cNvCxnSpPr/>
      </xdr:nvCxnSpPr>
      <xdr:spPr>
        <a:xfrm flipV="1">
          <a:off x="13512800" y="146913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2095"/>
    <xdr:sp macro="" textlink="">
      <xdr:nvSpPr>
        <xdr:cNvPr id="268" name="テキスト ボックス 267"/>
        <xdr:cNvSpPr txBox="1"/>
      </xdr:nvSpPr>
      <xdr:spPr>
        <a:xfrm>
          <a:off x="14020800" y="144094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2095"/>
    <xdr:sp macro="" textlink="">
      <xdr:nvSpPr>
        <xdr:cNvPr id="270" name="テキスト ボックス 269"/>
        <xdr:cNvSpPr txBox="1"/>
      </xdr:nvSpPr>
      <xdr:spPr>
        <a:xfrm>
          <a:off x="13131800" y="14443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118745</xdr:rowOff>
    </xdr:from>
    <xdr:to xmlns:xdr="http://schemas.openxmlformats.org/drawingml/2006/spreadsheetDrawing">
      <xdr:col>81</xdr:col>
      <xdr:colOff>95250</xdr:colOff>
      <xdr:row>86</xdr:row>
      <xdr:rowOff>48895</xdr:rowOff>
    </xdr:to>
    <xdr:sp macro="" textlink="">
      <xdr:nvSpPr>
        <xdr:cNvPr id="276" name="楕円 275"/>
        <xdr:cNvSpPr/>
      </xdr:nvSpPr>
      <xdr:spPr>
        <a:xfrm>
          <a:off x="169672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90805</xdr:rowOff>
    </xdr:from>
    <xdr:ext cx="762000" cy="258445"/>
    <xdr:sp macro="" textlink="">
      <xdr:nvSpPr>
        <xdr:cNvPr id="277" name="給与水準   （国との比較）該当値テキスト"/>
        <xdr:cNvSpPr txBox="1"/>
      </xdr:nvSpPr>
      <xdr:spPr>
        <a:xfrm>
          <a:off x="17106900" y="1466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9080"/>
    <xdr:sp macro="" textlink="">
      <xdr:nvSpPr>
        <xdr:cNvPr id="279" name="テキスト ボックス 278"/>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14605</xdr:rowOff>
    </xdr:to>
    <xdr:sp macro="" textlink="">
      <xdr:nvSpPr>
        <xdr:cNvPr id="280" name="楕円 279"/>
        <xdr:cNvSpPr/>
      </xdr:nvSpPr>
      <xdr:spPr>
        <a:xfrm>
          <a:off x="152400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170815</xdr:rowOff>
    </xdr:from>
    <xdr:ext cx="762000" cy="258445"/>
    <xdr:sp macro="" textlink="">
      <xdr:nvSpPr>
        <xdr:cNvPr id="281" name="テキスト ボックス 280"/>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82" name="楕円 281"/>
        <xdr:cNvSpPr/>
      </xdr:nvSpPr>
      <xdr:spPr>
        <a:xfrm>
          <a:off x="14351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83" name="テキスト ボックス 282"/>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4" name="楕円 283"/>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50800</xdr:rowOff>
    </xdr:from>
    <xdr:ext cx="762000" cy="259080"/>
    <xdr:sp macro="" textlink="">
      <xdr:nvSpPr>
        <xdr:cNvPr id="285" name="テキスト ボックス 284"/>
        <xdr:cNvSpPr txBox="1"/>
      </xdr:nvSpPr>
      <xdr:spPr>
        <a:xfrm>
          <a:off x="13131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015" cy="353060"/>
    <xdr:sp macro="" textlink="">
      <xdr:nvSpPr>
        <xdr:cNvPr id="288" name="テキスト ボックス 287"/>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[7.65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定員適正化計画の前倒し実施による職員数の減少により、類似団体平均より</a:t>
          </a:r>
          <a:r>
            <a:rPr kumimoji="1" lang="en-US" altLang="ja-JP" sz="1300">
              <a:latin typeface="ＭＳ Ｐゴシック"/>
              <a:ea typeface="ＭＳ Ｐゴシック"/>
            </a:rPr>
            <a:t>1.52</a:t>
          </a:r>
          <a:r>
            <a:rPr kumimoji="1" lang="ja-JP" altLang="en-US" sz="1300">
              <a:latin typeface="ＭＳ Ｐゴシック"/>
              <a:ea typeface="ＭＳ Ｐゴシック"/>
            </a:rPr>
            <a:t>人少なくなっている。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地方分権により業務が増えているところではあるが、今後も類似団体の動向も考慮しながら、適正な職員配置の検討を進めていく。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095"/>
    <xdr:sp macro="" textlink="">
      <xdr:nvSpPr>
        <xdr:cNvPr id="301" name="テキスト ボックス 300"/>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2095"/>
    <xdr:sp macro="" textlink="">
      <xdr:nvSpPr>
        <xdr:cNvPr id="311" name="テキスト ボックス 310"/>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2095"/>
    <xdr:sp macro="" textlink="">
      <xdr:nvSpPr>
        <xdr:cNvPr id="313" name="テキスト ボックス 312"/>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161925</xdr:rowOff>
    </xdr:from>
    <xdr:to xmlns:xdr="http://schemas.openxmlformats.org/drawingml/2006/spreadsheetDrawing">
      <xdr:col>81</xdr:col>
      <xdr:colOff>44450</xdr:colOff>
      <xdr:row>61</xdr:row>
      <xdr:rowOff>8890</xdr:rowOff>
    </xdr:to>
    <xdr:cxnSp macro="">
      <xdr:nvCxnSpPr>
        <xdr:cNvPr id="322" name="直線コネクタ 321"/>
        <xdr:cNvCxnSpPr/>
      </xdr:nvCxnSpPr>
      <xdr:spPr>
        <a:xfrm>
          <a:off x="16179800" y="1044892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104775</xdr:rowOff>
    </xdr:from>
    <xdr:ext cx="762000" cy="259080"/>
    <xdr:sp macro="" textlink="">
      <xdr:nvSpPr>
        <xdr:cNvPr id="323" name="定員管理の状況平均値テキスト"/>
        <xdr:cNvSpPr txBox="1"/>
      </xdr:nvSpPr>
      <xdr:spPr>
        <a:xfrm>
          <a:off x="17106900" y="10563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161925</xdr:rowOff>
    </xdr:from>
    <xdr:to xmlns:xdr="http://schemas.openxmlformats.org/drawingml/2006/spreadsheetDrawing">
      <xdr:col>77</xdr:col>
      <xdr:colOff>44450</xdr:colOff>
      <xdr:row>61</xdr:row>
      <xdr:rowOff>1270</xdr:rowOff>
    </xdr:to>
    <xdr:cxnSp macro="">
      <xdr:nvCxnSpPr>
        <xdr:cNvPr id="325" name="直線コネクタ 324"/>
        <xdr:cNvCxnSpPr/>
      </xdr:nvCxnSpPr>
      <xdr:spPr>
        <a:xfrm flipV="1">
          <a:off x="15290800" y="104489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29210</xdr:rowOff>
    </xdr:from>
    <xdr:ext cx="736600" cy="252095"/>
    <xdr:sp macro="" textlink="">
      <xdr:nvSpPr>
        <xdr:cNvPr id="327" name="テキスト ボックス 326"/>
        <xdr:cNvSpPr txBox="1"/>
      </xdr:nvSpPr>
      <xdr:spPr>
        <a:xfrm>
          <a:off x="15798800" y="106591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1270</xdr:rowOff>
    </xdr:from>
    <xdr:to xmlns:xdr="http://schemas.openxmlformats.org/drawingml/2006/spreadsheetDrawing">
      <xdr:col>72</xdr:col>
      <xdr:colOff>203200</xdr:colOff>
      <xdr:row>61</xdr:row>
      <xdr:rowOff>7620</xdr:rowOff>
    </xdr:to>
    <xdr:cxnSp macro="">
      <xdr:nvCxnSpPr>
        <xdr:cNvPr id="328" name="直線コネクタ 327"/>
        <xdr:cNvCxnSpPr/>
      </xdr:nvCxnSpPr>
      <xdr:spPr>
        <a:xfrm flipV="1">
          <a:off x="14401800" y="10459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17780</xdr:rowOff>
    </xdr:from>
    <xdr:ext cx="762000" cy="252095"/>
    <xdr:sp macro="" textlink="">
      <xdr:nvSpPr>
        <xdr:cNvPr id="330" name="テキスト ボックス 329"/>
        <xdr:cNvSpPr txBox="1"/>
      </xdr:nvSpPr>
      <xdr:spPr>
        <a:xfrm>
          <a:off x="14909800" y="106476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171450</xdr:rowOff>
    </xdr:from>
    <xdr:to xmlns:xdr="http://schemas.openxmlformats.org/drawingml/2006/spreadsheetDrawing">
      <xdr:col>68</xdr:col>
      <xdr:colOff>152400</xdr:colOff>
      <xdr:row>61</xdr:row>
      <xdr:rowOff>7620</xdr:rowOff>
    </xdr:to>
    <xdr:cxnSp macro="">
      <xdr:nvCxnSpPr>
        <xdr:cNvPr id="331" name="直線コネクタ 330"/>
        <xdr:cNvCxnSpPr/>
      </xdr:nvCxnSpPr>
      <xdr:spPr>
        <a:xfrm>
          <a:off x="13512800" y="104584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10795</xdr:rowOff>
    </xdr:from>
    <xdr:ext cx="762000" cy="258445"/>
    <xdr:sp macro="" textlink="">
      <xdr:nvSpPr>
        <xdr:cNvPr id="333" name="テキスト ボックス 332"/>
        <xdr:cNvSpPr txBox="1"/>
      </xdr:nvSpPr>
      <xdr:spPr>
        <a:xfrm>
          <a:off x="14020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144780</xdr:rowOff>
    </xdr:from>
    <xdr:ext cx="762000" cy="252095"/>
    <xdr:sp macro="" textlink="">
      <xdr:nvSpPr>
        <xdr:cNvPr id="335" name="テキスト ボックス 334"/>
        <xdr:cNvSpPr txBox="1"/>
      </xdr:nvSpPr>
      <xdr:spPr>
        <a:xfrm>
          <a:off x="13131800" y="106032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095"/>
    <xdr:sp macro="" textlink="">
      <xdr:nvSpPr>
        <xdr:cNvPr id="336" name="テキスト ボックス 335"/>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095"/>
    <xdr:sp macro="" textlink="">
      <xdr:nvSpPr>
        <xdr:cNvPr id="337" name="テキスト ボックス 336"/>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095"/>
    <xdr:sp macro="" textlink="">
      <xdr:nvSpPr>
        <xdr:cNvPr id="338" name="テキスト ボックス 337"/>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095"/>
    <xdr:sp macro="" textlink="">
      <xdr:nvSpPr>
        <xdr:cNvPr id="339" name="テキスト ボックス 338"/>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095"/>
    <xdr:sp macro="" textlink="">
      <xdr:nvSpPr>
        <xdr:cNvPr id="340" name="テキスト ボックス 339"/>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129540</xdr:rowOff>
    </xdr:from>
    <xdr:to xmlns:xdr="http://schemas.openxmlformats.org/drawingml/2006/spreadsheetDrawing">
      <xdr:col>81</xdr:col>
      <xdr:colOff>95250</xdr:colOff>
      <xdr:row>61</xdr:row>
      <xdr:rowOff>59690</xdr:rowOff>
    </xdr:to>
    <xdr:sp macro="" textlink="">
      <xdr:nvSpPr>
        <xdr:cNvPr id="341" name="楕円 340"/>
        <xdr:cNvSpPr/>
      </xdr:nvSpPr>
      <xdr:spPr>
        <a:xfrm>
          <a:off x="169672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146050</xdr:rowOff>
    </xdr:from>
    <xdr:ext cx="762000" cy="252095"/>
    <xdr:sp macro="" textlink="">
      <xdr:nvSpPr>
        <xdr:cNvPr id="342" name="定員管理の状況該当値テキスト"/>
        <xdr:cNvSpPr txBox="1"/>
      </xdr:nvSpPr>
      <xdr:spPr>
        <a:xfrm>
          <a:off x="17106900" y="10261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111125</xdr:rowOff>
    </xdr:from>
    <xdr:to xmlns:xdr="http://schemas.openxmlformats.org/drawingml/2006/spreadsheetDrawing">
      <xdr:col>77</xdr:col>
      <xdr:colOff>95250</xdr:colOff>
      <xdr:row>61</xdr:row>
      <xdr:rowOff>41275</xdr:rowOff>
    </xdr:to>
    <xdr:sp macro="" textlink="">
      <xdr:nvSpPr>
        <xdr:cNvPr id="343" name="楕円 342"/>
        <xdr:cNvSpPr/>
      </xdr:nvSpPr>
      <xdr:spPr>
        <a:xfrm>
          <a:off x="161290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52070</xdr:rowOff>
    </xdr:from>
    <xdr:ext cx="736600" cy="252095"/>
    <xdr:sp macro="" textlink="">
      <xdr:nvSpPr>
        <xdr:cNvPr id="344" name="テキスト ボックス 343"/>
        <xdr:cNvSpPr txBox="1"/>
      </xdr:nvSpPr>
      <xdr:spPr>
        <a:xfrm>
          <a:off x="15798800" y="101676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121920</xdr:rowOff>
    </xdr:from>
    <xdr:to xmlns:xdr="http://schemas.openxmlformats.org/drawingml/2006/spreadsheetDrawing">
      <xdr:col>73</xdr:col>
      <xdr:colOff>44450</xdr:colOff>
      <xdr:row>61</xdr:row>
      <xdr:rowOff>52070</xdr:rowOff>
    </xdr:to>
    <xdr:sp macro="" textlink="">
      <xdr:nvSpPr>
        <xdr:cNvPr id="345" name="楕円 344"/>
        <xdr:cNvSpPr/>
      </xdr:nvSpPr>
      <xdr:spPr>
        <a:xfrm>
          <a:off x="15240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62230</xdr:rowOff>
    </xdr:from>
    <xdr:ext cx="762000" cy="259080"/>
    <xdr:sp macro="" textlink="">
      <xdr:nvSpPr>
        <xdr:cNvPr id="346" name="テキスト ボックス 345"/>
        <xdr:cNvSpPr txBox="1"/>
      </xdr:nvSpPr>
      <xdr:spPr>
        <a:xfrm>
          <a:off x="14909800" y="1017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128270</xdr:rowOff>
    </xdr:from>
    <xdr:to xmlns:xdr="http://schemas.openxmlformats.org/drawingml/2006/spreadsheetDrawing">
      <xdr:col>68</xdr:col>
      <xdr:colOff>203200</xdr:colOff>
      <xdr:row>61</xdr:row>
      <xdr:rowOff>58420</xdr:rowOff>
    </xdr:to>
    <xdr:sp macro="" textlink="">
      <xdr:nvSpPr>
        <xdr:cNvPr id="347" name="楕円 346"/>
        <xdr:cNvSpPr/>
      </xdr:nvSpPr>
      <xdr:spPr>
        <a:xfrm>
          <a:off x="143510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69215</xdr:rowOff>
    </xdr:from>
    <xdr:ext cx="762000" cy="259080"/>
    <xdr:sp macro="" textlink="">
      <xdr:nvSpPr>
        <xdr:cNvPr id="348" name="テキスト ボックス 347"/>
        <xdr:cNvSpPr txBox="1"/>
      </xdr:nvSpPr>
      <xdr:spPr>
        <a:xfrm>
          <a:off x="14020800" y="1018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49" name="楕円 348"/>
        <xdr:cNvSpPr/>
      </xdr:nvSpPr>
      <xdr:spPr>
        <a:xfrm>
          <a:off x="134620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60960</xdr:rowOff>
    </xdr:from>
    <xdr:ext cx="762000" cy="259080"/>
    <xdr:sp macro="" textlink="">
      <xdr:nvSpPr>
        <xdr:cNvPr id="350" name="テキスト ボックス 349"/>
        <xdr:cNvSpPr txBox="1"/>
      </xdr:nvSpPr>
      <xdr:spPr>
        <a:xfrm>
          <a:off x="13131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015" cy="358775"/>
    <xdr:sp macro="" textlink="">
      <xdr:nvSpPr>
        <xdr:cNvPr id="353" name="テキスト ボックス 352"/>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出町中学校耐震化改修事業及び臨時財政対策債の償還終了により、前年度比0.9ポイント減となった。</a:t>
          </a:r>
          <a:endParaRPr kumimoji="1" lang="en-US" altLang="ja-JP" sz="1300">
            <a:solidFill>
              <a:srgbClr val="FF0000"/>
            </a:solidFill>
            <a:latin typeface="ＭＳ Ｐゴシック"/>
            <a:ea typeface="ＭＳ Ｐゴシック"/>
          </a:endParaRPr>
        </a:p>
        <a:p>
          <a:r>
            <a:rPr kumimoji="1" lang="ja-JP" altLang="en-US" sz="1300">
              <a:latin typeface="ＭＳ Ｐゴシック"/>
              <a:ea typeface="ＭＳ Ｐゴシック"/>
            </a:rPr>
            <a:t>　償還額は</a:t>
          </a:r>
          <a:r>
            <a:rPr kumimoji="1" lang="ja-JP" altLang="en-US" sz="1300">
              <a:latin typeface="ＭＳ Ｐゴシック"/>
              <a:ea typeface="ＭＳ Ｐゴシック"/>
            </a:rPr>
            <a:t>令和3年度をピークに減少しており、それに伴い実質公債費比率も下降していく見込みではあるものの、今後は新庁舎整備も控えているため、引き続き徹底した</a:t>
          </a:r>
          <a:r>
            <a:rPr kumimoji="1" lang="ja-JP" altLang="en-US" sz="1300">
              <a:latin typeface="ＭＳ Ｐゴシック"/>
              <a:ea typeface="ＭＳ Ｐゴシック"/>
            </a:rPr>
            <a:t>投資的事業の選択を行い公債費負担の健全化に努める。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また、繰出を行っている病院事業や下水道事業に対しては、病院中長期計画や下水道事業中期経営計画を基に一層の経営努力を求めていく。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095"/>
    <xdr:sp macro="" textlink="">
      <xdr:nvSpPr>
        <xdr:cNvPr id="370" name="テキスト ボックス 369"/>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095"/>
    <xdr:sp macro="" textlink="">
      <xdr:nvSpPr>
        <xdr:cNvPr id="372" name="テキスト ボックス 371"/>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095"/>
    <xdr:sp macro="" textlink="">
      <xdr:nvSpPr>
        <xdr:cNvPr id="374" name="テキスト ボックス 373"/>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2095"/>
    <xdr:sp macro="" textlink="">
      <xdr:nvSpPr>
        <xdr:cNvPr id="383" name="公債費負担の状況最大値テキスト"/>
        <xdr:cNvSpPr txBox="1"/>
      </xdr:nvSpPr>
      <xdr:spPr>
        <a:xfrm>
          <a:off x="17106900" y="5803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106045</xdr:rowOff>
    </xdr:from>
    <xdr:to xmlns:xdr="http://schemas.openxmlformats.org/drawingml/2006/spreadsheetDrawing">
      <xdr:col>81</xdr:col>
      <xdr:colOff>44450</xdr:colOff>
      <xdr:row>43</xdr:row>
      <xdr:rowOff>55245</xdr:rowOff>
    </xdr:to>
    <xdr:cxnSp macro="">
      <xdr:nvCxnSpPr>
        <xdr:cNvPr id="385" name="直線コネクタ 384"/>
        <xdr:cNvCxnSpPr/>
      </xdr:nvCxnSpPr>
      <xdr:spPr>
        <a:xfrm flipV="1">
          <a:off x="16179800" y="730694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52705</xdr:rowOff>
    </xdr:from>
    <xdr:ext cx="762000" cy="252095"/>
    <xdr:sp macro="" textlink="">
      <xdr:nvSpPr>
        <xdr:cNvPr id="386" name="公債費負担の状況平均値テキスト"/>
        <xdr:cNvSpPr txBox="1"/>
      </xdr:nvSpPr>
      <xdr:spPr>
        <a:xfrm>
          <a:off x="17106900" y="67392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55245</xdr:rowOff>
    </xdr:from>
    <xdr:to xmlns:xdr="http://schemas.openxmlformats.org/drawingml/2006/spreadsheetDrawing">
      <xdr:col>77</xdr:col>
      <xdr:colOff>44450</xdr:colOff>
      <xdr:row>43</xdr:row>
      <xdr:rowOff>135255</xdr:rowOff>
    </xdr:to>
    <xdr:cxnSp macro="">
      <xdr:nvCxnSpPr>
        <xdr:cNvPr id="388" name="直線コネクタ 387"/>
        <xdr:cNvCxnSpPr/>
      </xdr:nvCxnSpPr>
      <xdr:spPr>
        <a:xfrm flipV="1">
          <a:off x="15290800" y="74275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134620</xdr:rowOff>
    </xdr:from>
    <xdr:ext cx="736600" cy="252095"/>
    <xdr:sp macro="" textlink="">
      <xdr:nvSpPr>
        <xdr:cNvPr id="390" name="テキスト ボックス 389"/>
        <xdr:cNvSpPr txBox="1"/>
      </xdr:nvSpPr>
      <xdr:spPr>
        <a:xfrm>
          <a:off x="15798800" y="66497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135255</xdr:rowOff>
    </xdr:from>
    <xdr:to xmlns:xdr="http://schemas.openxmlformats.org/drawingml/2006/spreadsheetDrawing">
      <xdr:col>72</xdr:col>
      <xdr:colOff>203200</xdr:colOff>
      <xdr:row>43</xdr:row>
      <xdr:rowOff>162560</xdr:rowOff>
    </xdr:to>
    <xdr:cxnSp macro="">
      <xdr:nvCxnSpPr>
        <xdr:cNvPr id="391" name="直線コネクタ 390"/>
        <xdr:cNvCxnSpPr/>
      </xdr:nvCxnSpPr>
      <xdr:spPr>
        <a:xfrm flipV="1">
          <a:off x="14401800" y="75076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2000" cy="259080"/>
    <xdr:sp macro="" textlink="">
      <xdr:nvSpPr>
        <xdr:cNvPr id="393" name="テキスト ボックス 392"/>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135255</xdr:rowOff>
    </xdr:from>
    <xdr:to xmlns:xdr="http://schemas.openxmlformats.org/drawingml/2006/spreadsheetDrawing">
      <xdr:col>68</xdr:col>
      <xdr:colOff>152400</xdr:colOff>
      <xdr:row>43</xdr:row>
      <xdr:rowOff>162560</xdr:rowOff>
    </xdr:to>
    <xdr:cxnSp macro="">
      <xdr:nvCxnSpPr>
        <xdr:cNvPr id="394" name="直線コネクタ 393"/>
        <xdr:cNvCxnSpPr/>
      </xdr:nvCxnSpPr>
      <xdr:spPr>
        <a:xfrm>
          <a:off x="13512800" y="75076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93980</xdr:rowOff>
    </xdr:from>
    <xdr:ext cx="762000" cy="259080"/>
    <xdr:sp macro="" textlink="">
      <xdr:nvSpPr>
        <xdr:cNvPr id="396" name="テキスト ボックス 395"/>
        <xdr:cNvSpPr txBox="1"/>
      </xdr:nvSpPr>
      <xdr:spPr>
        <a:xfrm>
          <a:off x="14020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134620</xdr:rowOff>
    </xdr:from>
    <xdr:ext cx="762000" cy="252095"/>
    <xdr:sp macro="" textlink="">
      <xdr:nvSpPr>
        <xdr:cNvPr id="398" name="テキスト ボックス 397"/>
        <xdr:cNvSpPr txBox="1"/>
      </xdr:nvSpPr>
      <xdr:spPr>
        <a:xfrm>
          <a:off x="13131800" y="6649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55245</xdr:rowOff>
    </xdr:from>
    <xdr:to xmlns:xdr="http://schemas.openxmlformats.org/drawingml/2006/spreadsheetDrawing">
      <xdr:col>81</xdr:col>
      <xdr:colOff>95250</xdr:colOff>
      <xdr:row>42</xdr:row>
      <xdr:rowOff>156845</xdr:rowOff>
    </xdr:to>
    <xdr:sp macro="" textlink="">
      <xdr:nvSpPr>
        <xdr:cNvPr id="404" name="楕円 403"/>
        <xdr:cNvSpPr/>
      </xdr:nvSpPr>
      <xdr:spPr>
        <a:xfrm>
          <a:off x="16967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27305</xdr:rowOff>
    </xdr:from>
    <xdr:ext cx="762000" cy="259080"/>
    <xdr:sp macro="" textlink="">
      <xdr:nvSpPr>
        <xdr:cNvPr id="405" name="公債費負担の状況該当値テキスト"/>
        <xdr:cNvSpPr txBox="1"/>
      </xdr:nvSpPr>
      <xdr:spPr>
        <a:xfrm>
          <a:off x="17106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4445</xdr:rowOff>
    </xdr:from>
    <xdr:to xmlns:xdr="http://schemas.openxmlformats.org/drawingml/2006/spreadsheetDrawing">
      <xdr:col>77</xdr:col>
      <xdr:colOff>95250</xdr:colOff>
      <xdr:row>43</xdr:row>
      <xdr:rowOff>106045</xdr:rowOff>
    </xdr:to>
    <xdr:sp macro="" textlink="">
      <xdr:nvSpPr>
        <xdr:cNvPr id="406" name="楕円 405"/>
        <xdr:cNvSpPr/>
      </xdr:nvSpPr>
      <xdr:spPr>
        <a:xfrm>
          <a:off x="16129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90805</xdr:rowOff>
    </xdr:from>
    <xdr:ext cx="736600" cy="258445"/>
    <xdr:sp macro="" textlink="">
      <xdr:nvSpPr>
        <xdr:cNvPr id="407" name="テキスト ボックス 406"/>
        <xdr:cNvSpPr txBox="1"/>
      </xdr:nvSpPr>
      <xdr:spPr>
        <a:xfrm>
          <a:off x="15798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84455</xdr:rowOff>
    </xdr:from>
    <xdr:to xmlns:xdr="http://schemas.openxmlformats.org/drawingml/2006/spreadsheetDrawing">
      <xdr:col>73</xdr:col>
      <xdr:colOff>44450</xdr:colOff>
      <xdr:row>44</xdr:row>
      <xdr:rowOff>14605</xdr:rowOff>
    </xdr:to>
    <xdr:sp macro="" textlink="">
      <xdr:nvSpPr>
        <xdr:cNvPr id="408" name="楕円 407"/>
        <xdr:cNvSpPr/>
      </xdr:nvSpPr>
      <xdr:spPr>
        <a:xfrm>
          <a:off x="15240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170815</xdr:rowOff>
    </xdr:from>
    <xdr:ext cx="762000" cy="258445"/>
    <xdr:sp macro="" textlink="">
      <xdr:nvSpPr>
        <xdr:cNvPr id="409" name="テキスト ボックス 408"/>
        <xdr:cNvSpPr txBox="1"/>
      </xdr:nvSpPr>
      <xdr:spPr>
        <a:xfrm>
          <a:off x="14909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111760</xdr:rowOff>
    </xdr:from>
    <xdr:to xmlns:xdr="http://schemas.openxmlformats.org/drawingml/2006/spreadsheetDrawing">
      <xdr:col>68</xdr:col>
      <xdr:colOff>203200</xdr:colOff>
      <xdr:row>44</xdr:row>
      <xdr:rowOff>41910</xdr:rowOff>
    </xdr:to>
    <xdr:sp macro="" textlink="">
      <xdr:nvSpPr>
        <xdr:cNvPr id="410" name="楕円 409"/>
        <xdr:cNvSpPr/>
      </xdr:nvSpPr>
      <xdr:spPr>
        <a:xfrm>
          <a:off x="14351000" y="74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26670</xdr:rowOff>
    </xdr:from>
    <xdr:ext cx="762000" cy="259080"/>
    <xdr:sp macro="" textlink="">
      <xdr:nvSpPr>
        <xdr:cNvPr id="411" name="テキスト ボックス 410"/>
        <xdr:cNvSpPr txBox="1"/>
      </xdr:nvSpPr>
      <xdr:spPr>
        <a:xfrm>
          <a:off x="14020800" y="757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84455</xdr:rowOff>
    </xdr:from>
    <xdr:to xmlns:xdr="http://schemas.openxmlformats.org/drawingml/2006/spreadsheetDrawing">
      <xdr:col>64</xdr:col>
      <xdr:colOff>152400</xdr:colOff>
      <xdr:row>44</xdr:row>
      <xdr:rowOff>14605</xdr:rowOff>
    </xdr:to>
    <xdr:sp macro="" textlink="">
      <xdr:nvSpPr>
        <xdr:cNvPr id="412" name="楕円 411"/>
        <xdr:cNvSpPr/>
      </xdr:nvSpPr>
      <xdr:spPr>
        <a:xfrm>
          <a:off x="13462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170815</xdr:rowOff>
    </xdr:from>
    <xdr:ext cx="762000" cy="258445"/>
    <xdr:sp macro="" textlink="">
      <xdr:nvSpPr>
        <xdr:cNvPr id="413" name="テキスト ボックス 412"/>
        <xdr:cNvSpPr txBox="1"/>
      </xdr:nvSpPr>
      <xdr:spPr>
        <a:xfrm>
          <a:off x="13131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015" cy="358775"/>
    <xdr:sp macro="" textlink="">
      <xdr:nvSpPr>
        <xdr:cNvPr id="416" name="テキスト ボックス 415"/>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将来負担比率は令和</a:t>
          </a:r>
          <a:r>
            <a:rPr kumimoji="1" lang="ja-JP" altLang="en-US" sz="1300">
              <a:latin typeface="ＭＳ Ｐゴシック"/>
              <a:ea typeface="ＭＳ Ｐゴシック"/>
            </a:rPr>
            <a:t>3年度以降減少傾向にあったが、</a:t>
          </a:r>
          <a:r>
            <a:rPr kumimoji="1" lang="ja-JP" altLang="en-US" sz="1300">
              <a:latin typeface="ＭＳ Ｐゴシック"/>
              <a:ea typeface="ＭＳ Ｐゴシック"/>
            </a:rPr>
            <a:t>今年度は</a:t>
          </a:r>
          <a:r>
            <a:rPr kumimoji="1" lang="ja-JP" altLang="en-US" sz="1300">
              <a:solidFill>
                <a:schemeClr val="tx1"/>
              </a:solidFill>
              <a:latin typeface="ＭＳ Ｐゴシック"/>
              <a:ea typeface="ＭＳ Ｐゴシック"/>
            </a:rPr>
            <a:t>分子のマイナス要因である基準財政需要額算入見込額</a:t>
          </a:r>
          <a:r>
            <a:rPr kumimoji="1" lang="ja-JP" altLang="en-US" sz="1300">
              <a:solidFill>
                <a:schemeClr val="tx1"/>
              </a:solidFill>
              <a:latin typeface="ＭＳ Ｐゴシック"/>
              <a:ea typeface="ＭＳ Ｐゴシック"/>
            </a:rPr>
            <a:t>の減少が影響し、前年度比</a:t>
          </a:r>
          <a:r>
            <a:rPr kumimoji="1" lang="ja-JP" altLang="en-US" sz="1300">
              <a:latin typeface="ＭＳ Ｐゴシック"/>
              <a:ea typeface="ＭＳ Ｐゴシック"/>
            </a:rPr>
            <a:t>8.5ポイント増となった。</a:t>
          </a:r>
          <a:endParaRPr kumimoji="1" lang="en-US" altLang="ja-JP" sz="1300">
            <a:solidFill>
              <a:schemeClr val="tx1"/>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chemeClr val="tx1"/>
              </a:solidFill>
              <a:latin typeface="ＭＳ Ｐゴシック"/>
              <a:ea typeface="ＭＳ Ｐゴシック"/>
            </a:rPr>
            <a:t>基準財政需要額算入見込額の減少の要因としては、臨時財政対策債償還費の減少が大きく影響している。</a:t>
          </a:r>
          <a:endParaRPr kumimoji="1" lang="en-US" altLang="ja-JP" sz="1300">
            <a:solidFill>
              <a:schemeClr val="tx1"/>
            </a:solidFill>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今後も新規事業の実施等については徹底した事業選択を行い、継続事業については効果検証による見直しも視野に入れながら、将来負担の軽減に努める。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8440"/>
    <xdr:sp macro="" textlink="">
      <xdr:nvSpPr>
        <xdr:cNvPr id="427" name="テキスト ボックス 426"/>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2095"/>
    <xdr:sp macro="" textlink="">
      <xdr:nvSpPr>
        <xdr:cNvPr id="431" name="テキスト ボックス 430"/>
        <xdr:cNvSpPr txBox="1"/>
      </xdr:nvSpPr>
      <xdr:spPr>
        <a:xfrm>
          <a:off x="12065000" y="37566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52095"/>
    <xdr:sp macro="" textlink="">
      <xdr:nvSpPr>
        <xdr:cNvPr id="441" name="将来負担の状況最小値テキスト"/>
        <xdr:cNvSpPr txBox="1"/>
      </xdr:nvSpPr>
      <xdr:spPr>
        <a:xfrm>
          <a:off x="17106900" y="36087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140335</xdr:rowOff>
    </xdr:from>
    <xdr:to xmlns:xdr="http://schemas.openxmlformats.org/drawingml/2006/spreadsheetDrawing">
      <xdr:col>81</xdr:col>
      <xdr:colOff>44450</xdr:colOff>
      <xdr:row>15</xdr:row>
      <xdr:rowOff>9525</xdr:rowOff>
    </xdr:to>
    <xdr:cxnSp macro="">
      <xdr:nvCxnSpPr>
        <xdr:cNvPr id="445" name="直線コネクタ 444"/>
        <xdr:cNvCxnSpPr/>
      </xdr:nvCxnSpPr>
      <xdr:spPr>
        <a:xfrm>
          <a:off x="16179800" y="254063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93980</xdr:rowOff>
    </xdr:from>
    <xdr:ext cx="762000" cy="259080"/>
    <xdr:sp macro="" textlink="">
      <xdr:nvSpPr>
        <xdr:cNvPr id="446" name="将来負担の状況平均値テキスト"/>
        <xdr:cNvSpPr txBox="1"/>
      </xdr:nvSpPr>
      <xdr:spPr>
        <a:xfrm>
          <a:off x="17106900" y="2322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7" name="フローチャート: 判断 446"/>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140335</xdr:rowOff>
    </xdr:from>
    <xdr:to xmlns:xdr="http://schemas.openxmlformats.org/drawingml/2006/spreadsheetDrawing">
      <xdr:col>77</xdr:col>
      <xdr:colOff>44450</xdr:colOff>
      <xdr:row>14</xdr:row>
      <xdr:rowOff>160655</xdr:rowOff>
    </xdr:to>
    <xdr:cxnSp macro="">
      <xdr:nvCxnSpPr>
        <xdr:cNvPr id="448" name="直線コネクタ 447"/>
        <xdr:cNvCxnSpPr/>
      </xdr:nvCxnSpPr>
      <xdr:spPr>
        <a:xfrm flipV="1">
          <a:off x="15290800" y="25406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9" name="フローチャート: 判断 448"/>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23495</xdr:rowOff>
    </xdr:from>
    <xdr:ext cx="736600" cy="259080"/>
    <xdr:sp macro="" textlink="">
      <xdr:nvSpPr>
        <xdr:cNvPr id="450" name="テキスト ボックス 449"/>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160655</xdr:rowOff>
    </xdr:from>
    <xdr:to xmlns:xdr="http://schemas.openxmlformats.org/drawingml/2006/spreadsheetDrawing">
      <xdr:col>72</xdr:col>
      <xdr:colOff>203200</xdr:colOff>
      <xdr:row>15</xdr:row>
      <xdr:rowOff>19685</xdr:rowOff>
    </xdr:to>
    <xdr:cxnSp macro="">
      <xdr:nvCxnSpPr>
        <xdr:cNvPr id="451" name="直線コネクタ 450"/>
        <xdr:cNvCxnSpPr/>
      </xdr:nvCxnSpPr>
      <xdr:spPr>
        <a:xfrm flipV="1">
          <a:off x="14401800" y="25609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52" name="フローチャート: 判断 451"/>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62000" cy="259080"/>
    <xdr:sp macro="" textlink="">
      <xdr:nvSpPr>
        <xdr:cNvPr id="453" name="テキスト ボックス 452"/>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19685</xdr:rowOff>
    </xdr:from>
    <xdr:to xmlns:xdr="http://schemas.openxmlformats.org/drawingml/2006/spreadsheetDrawing">
      <xdr:col>68</xdr:col>
      <xdr:colOff>152400</xdr:colOff>
      <xdr:row>15</xdr:row>
      <xdr:rowOff>99695</xdr:rowOff>
    </xdr:to>
    <xdr:cxnSp macro="">
      <xdr:nvCxnSpPr>
        <xdr:cNvPr id="454" name="直線コネクタ 453"/>
        <xdr:cNvCxnSpPr/>
      </xdr:nvCxnSpPr>
      <xdr:spPr>
        <a:xfrm flipV="1">
          <a:off x="13512800" y="259143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5" name="フローチャート: 判断 454"/>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63500</xdr:rowOff>
    </xdr:from>
    <xdr:ext cx="762000" cy="252095"/>
    <xdr:sp macro="" textlink="">
      <xdr:nvSpPr>
        <xdr:cNvPr id="456" name="テキスト ボックス 455"/>
        <xdr:cNvSpPr txBox="1"/>
      </xdr:nvSpPr>
      <xdr:spPr>
        <a:xfrm>
          <a:off x="14020800" y="2292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7" name="フローチャート: 判断 456"/>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120650</xdr:rowOff>
    </xdr:from>
    <xdr:ext cx="762000" cy="252095"/>
    <xdr:sp macro="" textlink="">
      <xdr:nvSpPr>
        <xdr:cNvPr id="458" name="テキスト ボックス 457"/>
        <xdr:cNvSpPr txBox="1"/>
      </xdr:nvSpPr>
      <xdr:spPr>
        <a:xfrm>
          <a:off x="13131800" y="2349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130175</xdr:rowOff>
    </xdr:from>
    <xdr:to xmlns:xdr="http://schemas.openxmlformats.org/drawingml/2006/spreadsheetDrawing">
      <xdr:col>81</xdr:col>
      <xdr:colOff>95250</xdr:colOff>
      <xdr:row>15</xdr:row>
      <xdr:rowOff>60325</xdr:rowOff>
    </xdr:to>
    <xdr:sp macro="" textlink="">
      <xdr:nvSpPr>
        <xdr:cNvPr id="464" name="楕円 463"/>
        <xdr:cNvSpPr/>
      </xdr:nvSpPr>
      <xdr:spPr>
        <a:xfrm>
          <a:off x="16967200" y="25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102235</xdr:rowOff>
    </xdr:from>
    <xdr:ext cx="762000" cy="258445"/>
    <xdr:sp macro="" textlink="">
      <xdr:nvSpPr>
        <xdr:cNvPr id="465" name="将来負担の状況該当値テキスト"/>
        <xdr:cNvSpPr txBox="1"/>
      </xdr:nvSpPr>
      <xdr:spPr>
        <a:xfrm>
          <a:off x="17106900" y="250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89535</xdr:rowOff>
    </xdr:from>
    <xdr:to xmlns:xdr="http://schemas.openxmlformats.org/drawingml/2006/spreadsheetDrawing">
      <xdr:col>77</xdr:col>
      <xdr:colOff>95250</xdr:colOff>
      <xdr:row>15</xdr:row>
      <xdr:rowOff>19685</xdr:rowOff>
    </xdr:to>
    <xdr:sp macro="" textlink="">
      <xdr:nvSpPr>
        <xdr:cNvPr id="466" name="楕円 465"/>
        <xdr:cNvSpPr/>
      </xdr:nvSpPr>
      <xdr:spPr>
        <a:xfrm>
          <a:off x="16129000" y="24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4445</xdr:rowOff>
    </xdr:from>
    <xdr:ext cx="736600" cy="259080"/>
    <xdr:sp macro="" textlink="">
      <xdr:nvSpPr>
        <xdr:cNvPr id="467" name="テキスト ボックス 466"/>
        <xdr:cNvSpPr txBox="1"/>
      </xdr:nvSpPr>
      <xdr:spPr>
        <a:xfrm>
          <a:off x="15798800" y="2576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109855</xdr:rowOff>
    </xdr:from>
    <xdr:to xmlns:xdr="http://schemas.openxmlformats.org/drawingml/2006/spreadsheetDrawing">
      <xdr:col>73</xdr:col>
      <xdr:colOff>44450</xdr:colOff>
      <xdr:row>15</xdr:row>
      <xdr:rowOff>40640</xdr:rowOff>
    </xdr:to>
    <xdr:sp macro="" textlink="">
      <xdr:nvSpPr>
        <xdr:cNvPr id="468" name="楕円 467"/>
        <xdr:cNvSpPr/>
      </xdr:nvSpPr>
      <xdr:spPr>
        <a:xfrm>
          <a:off x="15240000" y="2510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24765</xdr:rowOff>
    </xdr:from>
    <xdr:ext cx="762000" cy="259080"/>
    <xdr:sp macro="" textlink="">
      <xdr:nvSpPr>
        <xdr:cNvPr id="469" name="テキスト ボックス 468"/>
        <xdr:cNvSpPr txBox="1"/>
      </xdr:nvSpPr>
      <xdr:spPr>
        <a:xfrm>
          <a:off x="14909800" y="259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140335</xdr:rowOff>
    </xdr:from>
    <xdr:to xmlns:xdr="http://schemas.openxmlformats.org/drawingml/2006/spreadsheetDrawing">
      <xdr:col>68</xdr:col>
      <xdr:colOff>203200</xdr:colOff>
      <xdr:row>15</xdr:row>
      <xdr:rowOff>70485</xdr:rowOff>
    </xdr:to>
    <xdr:sp macro="" textlink="">
      <xdr:nvSpPr>
        <xdr:cNvPr id="470" name="楕円 469"/>
        <xdr:cNvSpPr/>
      </xdr:nvSpPr>
      <xdr:spPr>
        <a:xfrm>
          <a:off x="1435100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55245</xdr:rowOff>
    </xdr:from>
    <xdr:ext cx="762000" cy="252095"/>
    <xdr:sp macro="" textlink="">
      <xdr:nvSpPr>
        <xdr:cNvPr id="471" name="テキスト ボックス 470"/>
        <xdr:cNvSpPr txBox="1"/>
      </xdr:nvSpPr>
      <xdr:spPr>
        <a:xfrm>
          <a:off x="14020800" y="26269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48895</xdr:rowOff>
    </xdr:from>
    <xdr:to xmlns:xdr="http://schemas.openxmlformats.org/drawingml/2006/spreadsheetDrawing">
      <xdr:col>64</xdr:col>
      <xdr:colOff>152400</xdr:colOff>
      <xdr:row>15</xdr:row>
      <xdr:rowOff>150495</xdr:rowOff>
    </xdr:to>
    <xdr:sp macro="" textlink="">
      <xdr:nvSpPr>
        <xdr:cNvPr id="472" name="楕円 471"/>
        <xdr:cNvSpPr/>
      </xdr:nvSpPr>
      <xdr:spPr>
        <a:xfrm>
          <a:off x="13462000" y="2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135255</xdr:rowOff>
    </xdr:from>
    <xdr:ext cx="762000" cy="252095"/>
    <xdr:sp macro="" textlink="">
      <xdr:nvSpPr>
        <xdr:cNvPr id="473" name="テキスト ボックス 472"/>
        <xdr:cNvSpPr txBox="1"/>
      </xdr:nvSpPr>
      <xdr:spPr>
        <a:xfrm>
          <a:off x="13131800" y="27070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46,674
45,852
127.03
24,837,536
23,042,638
1,649,759
14,165,179
18,288,303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4520" cy="259080"/>
    <xdr:sp macro="" textlink="">
      <xdr:nvSpPr>
        <xdr:cNvPr id="32" name="テキスト ボックス 31"/>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類似団体に比べて2.4</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これまで職員数の削減等により人件費の削減に努めてきたところであり、今後も適正な職員配置に努める。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1015" cy="259080"/>
    <xdr:sp macro="" textlink="">
      <xdr:nvSpPr>
        <xdr:cNvPr id="49" name="テキスト ボックス 48"/>
        <xdr:cNvSpPr txBox="1"/>
      </xdr:nvSpPr>
      <xdr:spPr>
        <a:xfrm>
          <a:off x="254000" y="703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1015" cy="259080"/>
    <xdr:sp macro="" textlink="">
      <xdr:nvSpPr>
        <xdr:cNvPr id="51" name="テキスト ボックス 50"/>
        <xdr:cNvSpPr txBox="1"/>
      </xdr:nvSpPr>
      <xdr:spPr>
        <a:xfrm>
          <a:off x="254000" y="665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1015" cy="252095"/>
    <xdr:sp macro="" textlink="">
      <xdr:nvSpPr>
        <xdr:cNvPr id="53" name="テキスト ボックス 52"/>
        <xdr:cNvSpPr txBox="1"/>
      </xdr:nvSpPr>
      <xdr:spPr>
        <a:xfrm>
          <a:off x="254000" y="6271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1015" cy="259080"/>
    <xdr:sp macro="" textlink="">
      <xdr:nvSpPr>
        <xdr:cNvPr id="55" name="テキスト ボックス 54"/>
        <xdr:cNvSpPr txBox="1"/>
      </xdr:nvSpPr>
      <xdr:spPr>
        <a:xfrm>
          <a:off x="254000" y="589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1015" cy="259080"/>
    <xdr:sp macro="" textlink="">
      <xdr:nvSpPr>
        <xdr:cNvPr id="57" name="テキスト ボックス 56"/>
        <xdr:cNvSpPr txBox="1"/>
      </xdr:nvSpPr>
      <xdr:spPr>
        <a:xfrm>
          <a:off x="254000" y="550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2095"/>
    <xdr:sp macro="" textlink="">
      <xdr:nvSpPr>
        <xdr:cNvPr id="59" name="テキスト ボックス 58"/>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43180</xdr:rowOff>
    </xdr:from>
    <xdr:to xmlns:xdr="http://schemas.openxmlformats.org/drawingml/2006/spreadsheetDrawing">
      <xdr:col>24</xdr:col>
      <xdr:colOff>25400</xdr:colOff>
      <xdr:row>36</xdr:row>
      <xdr:rowOff>96520</xdr:rowOff>
    </xdr:to>
    <xdr:cxnSp macro="">
      <xdr:nvCxnSpPr>
        <xdr:cNvPr id="66" name="直線コネクタ 65"/>
        <xdr:cNvCxnSpPr/>
      </xdr:nvCxnSpPr>
      <xdr:spPr>
        <a:xfrm>
          <a:off x="3987800" y="62153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29210</xdr:rowOff>
    </xdr:from>
    <xdr:ext cx="762000" cy="252095"/>
    <xdr:sp macro="" textlink="">
      <xdr:nvSpPr>
        <xdr:cNvPr id="67" name="人件費平均値テキスト"/>
        <xdr:cNvSpPr txBox="1"/>
      </xdr:nvSpPr>
      <xdr:spPr>
        <a:xfrm>
          <a:off x="4914900" y="637286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43180</xdr:rowOff>
    </xdr:from>
    <xdr:to xmlns:xdr="http://schemas.openxmlformats.org/drawingml/2006/spreadsheetDrawing">
      <xdr:col>19</xdr:col>
      <xdr:colOff>187325</xdr:colOff>
      <xdr:row>36</xdr:row>
      <xdr:rowOff>43180</xdr:rowOff>
    </xdr:to>
    <xdr:cxnSp macro="">
      <xdr:nvCxnSpPr>
        <xdr:cNvPr id="69" name="直線コネクタ 68"/>
        <xdr:cNvCxnSpPr/>
      </xdr:nvCxnSpPr>
      <xdr:spPr>
        <a:xfrm>
          <a:off x="3098800" y="6215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67310</xdr:rowOff>
    </xdr:from>
    <xdr:ext cx="729615" cy="259080"/>
    <xdr:sp macro="" textlink="">
      <xdr:nvSpPr>
        <xdr:cNvPr id="71" name="テキスト ボックス 70"/>
        <xdr:cNvSpPr txBox="1"/>
      </xdr:nvSpPr>
      <xdr:spPr>
        <a:xfrm>
          <a:off x="3606800" y="64109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27940</xdr:rowOff>
    </xdr:from>
    <xdr:to xmlns:xdr="http://schemas.openxmlformats.org/drawingml/2006/spreadsheetDrawing">
      <xdr:col>15</xdr:col>
      <xdr:colOff>98425</xdr:colOff>
      <xdr:row>36</xdr:row>
      <xdr:rowOff>43180</xdr:rowOff>
    </xdr:to>
    <xdr:cxnSp macro="">
      <xdr:nvCxnSpPr>
        <xdr:cNvPr id="72" name="直線コネクタ 71"/>
        <xdr:cNvCxnSpPr/>
      </xdr:nvCxnSpPr>
      <xdr:spPr>
        <a:xfrm>
          <a:off x="2209800" y="6200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27940</xdr:rowOff>
    </xdr:from>
    <xdr:to xmlns:xdr="http://schemas.openxmlformats.org/drawingml/2006/spreadsheetDrawing">
      <xdr:col>11</xdr:col>
      <xdr:colOff>9525</xdr:colOff>
      <xdr:row>36</xdr:row>
      <xdr:rowOff>73660</xdr:rowOff>
    </xdr:to>
    <xdr:cxnSp macro="">
      <xdr:nvCxnSpPr>
        <xdr:cNvPr id="75" name="直線コネクタ 74"/>
        <xdr:cNvCxnSpPr/>
      </xdr:nvCxnSpPr>
      <xdr:spPr>
        <a:xfrm flipV="1">
          <a:off x="1320800" y="62001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55015" cy="259080"/>
    <xdr:sp macro="" textlink="">
      <xdr:nvSpPr>
        <xdr:cNvPr id="77" name="テキスト ボックス 76"/>
        <xdr:cNvSpPr txBox="1"/>
      </xdr:nvSpPr>
      <xdr:spPr>
        <a:xfrm>
          <a:off x="1828800" y="6334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67310</xdr:rowOff>
    </xdr:from>
    <xdr:ext cx="755015" cy="259080"/>
    <xdr:sp macro="" textlink="">
      <xdr:nvSpPr>
        <xdr:cNvPr id="79" name="テキスト ボックス 78"/>
        <xdr:cNvSpPr txBox="1"/>
      </xdr:nvSpPr>
      <xdr:spPr>
        <a:xfrm>
          <a:off x="939800" y="6410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2" name="テキスト ボックス 81"/>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45720</xdr:rowOff>
    </xdr:from>
    <xdr:to xmlns:xdr="http://schemas.openxmlformats.org/drawingml/2006/spreadsheetDrawing">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62230</xdr:rowOff>
    </xdr:from>
    <xdr:ext cx="762000" cy="259080"/>
    <xdr:sp macro="" textlink="">
      <xdr:nvSpPr>
        <xdr:cNvPr id="86" name="人件費該当値テキスト"/>
        <xdr:cNvSpPr txBox="1"/>
      </xdr:nvSpPr>
      <xdr:spPr>
        <a:xfrm>
          <a:off x="49149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163830</xdr:rowOff>
    </xdr:from>
    <xdr:to xmlns:xdr="http://schemas.openxmlformats.org/drawingml/2006/spreadsheetDrawing">
      <xdr:col>20</xdr:col>
      <xdr:colOff>38100</xdr:colOff>
      <xdr:row>36</xdr:row>
      <xdr:rowOff>93980</xdr:rowOff>
    </xdr:to>
    <xdr:sp macro="" textlink="">
      <xdr:nvSpPr>
        <xdr:cNvPr id="87" name="楕円 86"/>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104140</xdr:rowOff>
    </xdr:from>
    <xdr:ext cx="729615" cy="259080"/>
    <xdr:sp macro="" textlink="">
      <xdr:nvSpPr>
        <xdr:cNvPr id="88" name="テキスト ボックス 87"/>
        <xdr:cNvSpPr txBox="1"/>
      </xdr:nvSpPr>
      <xdr:spPr>
        <a:xfrm>
          <a:off x="3606800" y="593344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163830</xdr:rowOff>
    </xdr:from>
    <xdr:to xmlns:xdr="http://schemas.openxmlformats.org/drawingml/2006/spreadsheetDrawing">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104140</xdr:rowOff>
    </xdr:from>
    <xdr:ext cx="762000" cy="259080"/>
    <xdr:sp macro="" textlink="">
      <xdr:nvSpPr>
        <xdr:cNvPr id="90" name="テキスト ボックス 89"/>
        <xdr:cNvSpPr txBox="1"/>
      </xdr:nvSpPr>
      <xdr:spPr>
        <a:xfrm>
          <a:off x="27178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148590</xdr:rowOff>
    </xdr:from>
    <xdr:to xmlns:xdr="http://schemas.openxmlformats.org/drawingml/2006/spreadsheetDrawing">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88900</xdr:rowOff>
    </xdr:from>
    <xdr:ext cx="755015" cy="252095"/>
    <xdr:sp macro="" textlink="">
      <xdr:nvSpPr>
        <xdr:cNvPr id="92" name="テキスト ボックス 91"/>
        <xdr:cNvSpPr txBox="1"/>
      </xdr:nvSpPr>
      <xdr:spPr>
        <a:xfrm>
          <a:off x="1828800" y="591820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22860</xdr:rowOff>
    </xdr:from>
    <xdr:to xmlns:xdr="http://schemas.openxmlformats.org/drawingml/2006/spreadsheetDrawing">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134620</xdr:rowOff>
    </xdr:from>
    <xdr:ext cx="755015" cy="252095"/>
    <xdr:sp macro="" textlink="">
      <xdr:nvSpPr>
        <xdr:cNvPr id="94" name="テキスト ボックス 93"/>
        <xdr:cNvSpPr txBox="1"/>
      </xdr:nvSpPr>
      <xdr:spPr>
        <a:xfrm>
          <a:off x="939800" y="59639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類似団体と同率で</a:t>
          </a:r>
          <a:r>
            <a:rPr kumimoji="1" lang="ja-JP" altLang="en-US" sz="1300">
              <a:latin typeface="ＭＳ Ｐゴシック"/>
              <a:ea typeface="ＭＳ Ｐゴシック"/>
            </a:rPr>
            <a:t>、全国平均よりも低くなっている。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既存施設について指定管理者制度により管理的経費の節減に努めているが、公共施設等総合管理計画に基づく施設の統廃合や他の直営施設において指定管理者制度の導入を検討するなど、民間活力等の活用により、更なる行政の効率化と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1465" cy="225425"/>
    <xdr:sp macro="" textlink="">
      <xdr:nvSpPr>
        <xdr:cNvPr id="106" name="テキスト ボックス 105"/>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015" cy="252095"/>
    <xdr:sp macro="" textlink="">
      <xdr:nvSpPr>
        <xdr:cNvPr id="108" name="テキスト ボックス 107"/>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015" cy="259080"/>
    <xdr:sp macro="" textlink="">
      <xdr:nvSpPr>
        <xdr:cNvPr id="110" name="テキスト ボックス 109"/>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015" cy="259080"/>
    <xdr:sp macro="" textlink="">
      <xdr:nvSpPr>
        <xdr:cNvPr id="112" name="テキスト ボックス 111"/>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015" cy="252095"/>
    <xdr:sp macro="" textlink="">
      <xdr:nvSpPr>
        <xdr:cNvPr id="114" name="テキスト ボックス 113"/>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015" cy="259080"/>
    <xdr:sp macro="" textlink="">
      <xdr:nvSpPr>
        <xdr:cNvPr id="116" name="テキスト ボックス 115"/>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015" cy="259080"/>
    <xdr:sp macro="" textlink="">
      <xdr:nvSpPr>
        <xdr:cNvPr id="118" name="テキスト ボックス 117"/>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015" cy="252095"/>
    <xdr:sp macro="" textlink="">
      <xdr:nvSpPr>
        <xdr:cNvPr id="120" name="テキスト ボックス 119"/>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2095"/>
    <xdr:sp macro="" textlink="">
      <xdr:nvSpPr>
        <xdr:cNvPr id="123" name="物件費最小値テキスト"/>
        <xdr:cNvSpPr txBox="1"/>
      </xdr:nvSpPr>
      <xdr:spPr>
        <a:xfrm>
          <a:off x="16598900" y="3505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16510</xdr:rowOff>
    </xdr:from>
    <xdr:to xmlns:xdr="http://schemas.openxmlformats.org/drawingml/2006/spreadsheetDrawing">
      <xdr:col>82</xdr:col>
      <xdr:colOff>107950</xdr:colOff>
      <xdr:row>17</xdr:row>
      <xdr:rowOff>85090</xdr:rowOff>
    </xdr:to>
    <xdr:cxnSp macro="">
      <xdr:nvCxnSpPr>
        <xdr:cNvPr id="127" name="直線コネクタ 126"/>
        <xdr:cNvCxnSpPr/>
      </xdr:nvCxnSpPr>
      <xdr:spPr>
        <a:xfrm>
          <a:off x="15671800" y="29311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50800</xdr:rowOff>
    </xdr:from>
    <xdr:ext cx="762000" cy="259080"/>
    <xdr:sp macro="" textlink="">
      <xdr:nvSpPr>
        <xdr:cNvPr id="128" name="物件費平均値テキスト"/>
        <xdr:cNvSpPr txBox="1"/>
      </xdr:nvSpPr>
      <xdr:spPr>
        <a:xfrm>
          <a:off x="16598900" y="2794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119380</xdr:rowOff>
    </xdr:from>
    <xdr:to xmlns:xdr="http://schemas.openxmlformats.org/drawingml/2006/spreadsheetDrawing">
      <xdr:col>78</xdr:col>
      <xdr:colOff>69850</xdr:colOff>
      <xdr:row>17</xdr:row>
      <xdr:rowOff>16510</xdr:rowOff>
    </xdr:to>
    <xdr:cxnSp macro="">
      <xdr:nvCxnSpPr>
        <xdr:cNvPr id="130" name="直線コネクタ 129"/>
        <xdr:cNvCxnSpPr/>
      </xdr:nvCxnSpPr>
      <xdr:spPr>
        <a:xfrm>
          <a:off x="14782800" y="28625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9080"/>
    <xdr:sp macro="" textlink="">
      <xdr:nvSpPr>
        <xdr:cNvPr id="132" name="テキスト ボックス 131"/>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88900</xdr:rowOff>
    </xdr:from>
    <xdr:to xmlns:xdr="http://schemas.openxmlformats.org/drawingml/2006/spreadsheetDrawing">
      <xdr:col>73</xdr:col>
      <xdr:colOff>180975</xdr:colOff>
      <xdr:row>16</xdr:row>
      <xdr:rowOff>119380</xdr:rowOff>
    </xdr:to>
    <xdr:cxnSp macro="">
      <xdr:nvCxnSpPr>
        <xdr:cNvPr id="133" name="直線コネクタ 132"/>
        <xdr:cNvCxnSpPr/>
      </xdr:nvCxnSpPr>
      <xdr:spPr>
        <a:xfrm>
          <a:off x="13893800" y="28321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4401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16</xdr:row>
      <xdr:rowOff>88900</xdr:rowOff>
    </xdr:to>
    <xdr:cxnSp macro="">
      <xdr:nvCxnSpPr>
        <xdr:cNvPr id="136" name="直線コネクタ 135"/>
        <xdr:cNvCxnSpPr/>
      </xdr:nvCxnSpPr>
      <xdr:spPr>
        <a:xfrm>
          <a:off x="13004800" y="2832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55015" cy="259080"/>
    <xdr:sp macro="" textlink="">
      <xdr:nvSpPr>
        <xdr:cNvPr id="138" name="テキスト ボックス 137"/>
        <xdr:cNvSpPr txBox="1"/>
      </xdr:nvSpPr>
      <xdr:spPr>
        <a:xfrm>
          <a:off x="13512800" y="29057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40" name="テキスト ボックス 139"/>
        <xdr:cNvSpPr txBox="1"/>
      </xdr:nvSpPr>
      <xdr:spPr>
        <a:xfrm>
          <a:off x="12623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9080"/>
    <xdr:sp macro="" textlink="">
      <xdr:nvSpPr>
        <xdr:cNvPr id="142" name="テキスト ボックス 141"/>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3" name="テキスト ボックス 142"/>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015" cy="259080"/>
    <xdr:sp macro="" textlink="">
      <xdr:nvSpPr>
        <xdr:cNvPr id="145" name="テキスト ボックス 144"/>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46" name="楕円 145"/>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6350</xdr:rowOff>
    </xdr:from>
    <xdr:ext cx="762000" cy="252095"/>
    <xdr:sp macro="" textlink="">
      <xdr:nvSpPr>
        <xdr:cNvPr id="147" name="物件費該当値テキスト"/>
        <xdr:cNvSpPr txBox="1"/>
      </xdr:nvSpPr>
      <xdr:spPr>
        <a:xfrm>
          <a:off x="16598900" y="2921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137160</xdr:rowOff>
    </xdr:from>
    <xdr:to xmlns:xdr="http://schemas.openxmlformats.org/drawingml/2006/spreadsheetDrawing">
      <xdr:col>78</xdr:col>
      <xdr:colOff>120650</xdr:colOff>
      <xdr:row>17</xdr:row>
      <xdr:rowOff>67310</xdr:rowOff>
    </xdr:to>
    <xdr:sp macro="" textlink="">
      <xdr:nvSpPr>
        <xdr:cNvPr id="148" name="楕円 147"/>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77470</xdr:rowOff>
    </xdr:from>
    <xdr:ext cx="736600" cy="252095"/>
    <xdr:sp macro="" textlink="">
      <xdr:nvSpPr>
        <xdr:cNvPr id="149" name="テキスト ボックス 148"/>
        <xdr:cNvSpPr txBox="1"/>
      </xdr:nvSpPr>
      <xdr:spPr>
        <a:xfrm>
          <a:off x="15290800" y="26492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68580</xdr:rowOff>
    </xdr:from>
    <xdr:to xmlns:xdr="http://schemas.openxmlformats.org/drawingml/2006/spreadsheetDrawing">
      <xdr:col>74</xdr:col>
      <xdr:colOff>31750</xdr:colOff>
      <xdr:row>16</xdr:row>
      <xdr:rowOff>170180</xdr:rowOff>
    </xdr:to>
    <xdr:sp macro="" textlink="">
      <xdr:nvSpPr>
        <xdr:cNvPr id="150" name="楕円 149"/>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8890</xdr:rowOff>
    </xdr:from>
    <xdr:ext cx="762000" cy="252095"/>
    <xdr:sp macro="" textlink="">
      <xdr:nvSpPr>
        <xdr:cNvPr id="151" name="テキスト ボックス 150"/>
        <xdr:cNvSpPr txBox="1"/>
      </xdr:nvSpPr>
      <xdr:spPr>
        <a:xfrm>
          <a:off x="14401800" y="25806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52" name="楕円 151"/>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149860</xdr:rowOff>
    </xdr:from>
    <xdr:ext cx="755015" cy="259080"/>
    <xdr:sp macro="" textlink="">
      <xdr:nvSpPr>
        <xdr:cNvPr id="153" name="テキスト ボックス 152"/>
        <xdr:cNvSpPr txBox="1"/>
      </xdr:nvSpPr>
      <xdr:spPr>
        <a:xfrm>
          <a:off x="13512800" y="25501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54" name="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149860</xdr:rowOff>
    </xdr:from>
    <xdr:ext cx="762000" cy="259080"/>
    <xdr:sp macro="" textlink="">
      <xdr:nvSpPr>
        <xdr:cNvPr id="155" name="テキスト ボックス 154"/>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類似団体に比べて0.5</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高齢化に伴う老人福祉費などにより、扶助費は増加の一途をたどることが予想されるため、今後更なる歳出抑制を図るとともに、財源確保に努める。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1465" cy="225425"/>
    <xdr:sp macro="" textlink="">
      <xdr:nvSpPr>
        <xdr:cNvPr id="167" name="テキスト ボックス 166"/>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2095"/>
    <xdr:sp macro="" textlink="">
      <xdr:nvSpPr>
        <xdr:cNvPr id="169" name="テキスト ボックス 168"/>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015" cy="259080"/>
    <xdr:sp macro="" textlink="">
      <xdr:nvSpPr>
        <xdr:cNvPr id="171" name="テキスト ボックス 170"/>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015" cy="252095"/>
    <xdr:sp macro="" textlink="">
      <xdr:nvSpPr>
        <xdr:cNvPr id="173" name="テキスト ボックス 172"/>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015" cy="258445"/>
    <xdr:sp macro="" textlink="">
      <xdr:nvSpPr>
        <xdr:cNvPr id="175" name="テキスト ボックス 174"/>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015" cy="259080"/>
    <xdr:sp macro="" textlink="">
      <xdr:nvSpPr>
        <xdr:cNvPr id="177" name="テキスト ボックス 176"/>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015" cy="252095"/>
    <xdr:sp macro="" textlink="">
      <xdr:nvSpPr>
        <xdr:cNvPr id="179" name="テキスト ボックス 178"/>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015" cy="259080"/>
    <xdr:sp macro="" textlink="">
      <xdr:nvSpPr>
        <xdr:cNvPr id="181" name="テキスト ボックス 180"/>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015" cy="252095"/>
    <xdr:sp macro="" textlink="">
      <xdr:nvSpPr>
        <xdr:cNvPr id="183" name="テキスト ボックス 182"/>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61595</xdr:rowOff>
    </xdr:from>
    <xdr:to xmlns:xdr="http://schemas.openxmlformats.org/drawingml/2006/spreadsheetDrawing">
      <xdr:col>24</xdr:col>
      <xdr:colOff>25400</xdr:colOff>
      <xdr:row>56</xdr:row>
      <xdr:rowOff>110490</xdr:rowOff>
    </xdr:to>
    <xdr:cxnSp macro="">
      <xdr:nvCxnSpPr>
        <xdr:cNvPr id="190" name="直線コネクタ 189"/>
        <xdr:cNvCxnSpPr/>
      </xdr:nvCxnSpPr>
      <xdr:spPr>
        <a:xfrm flipV="1">
          <a:off x="3987800" y="96627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762000" cy="252095"/>
    <xdr:sp macro="" textlink="">
      <xdr:nvSpPr>
        <xdr:cNvPr id="191" name="扶助費平均値テキスト"/>
        <xdr:cNvSpPr txBox="1"/>
      </xdr:nvSpPr>
      <xdr:spPr>
        <a:xfrm>
          <a:off x="4914900" y="966597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102235</xdr:rowOff>
    </xdr:from>
    <xdr:to xmlns:xdr="http://schemas.openxmlformats.org/drawingml/2006/spreadsheetDrawing">
      <xdr:col>19</xdr:col>
      <xdr:colOff>187325</xdr:colOff>
      <xdr:row>56</xdr:row>
      <xdr:rowOff>110490</xdr:rowOff>
    </xdr:to>
    <xdr:cxnSp macro="">
      <xdr:nvCxnSpPr>
        <xdr:cNvPr id="193" name="直線コネクタ 192"/>
        <xdr:cNvCxnSpPr/>
      </xdr:nvCxnSpPr>
      <xdr:spPr>
        <a:xfrm>
          <a:off x="3098800" y="953198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7620</xdr:rowOff>
    </xdr:from>
    <xdr:ext cx="729615" cy="252095"/>
    <xdr:sp macro="" textlink="">
      <xdr:nvSpPr>
        <xdr:cNvPr id="195" name="テキスト ボックス 194"/>
        <xdr:cNvSpPr txBox="1"/>
      </xdr:nvSpPr>
      <xdr:spPr>
        <a:xfrm>
          <a:off x="3606800" y="978027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20955</xdr:rowOff>
    </xdr:from>
    <xdr:to xmlns:xdr="http://schemas.openxmlformats.org/drawingml/2006/spreadsheetDrawing">
      <xdr:col>15</xdr:col>
      <xdr:colOff>98425</xdr:colOff>
      <xdr:row>55</xdr:row>
      <xdr:rowOff>102235</xdr:rowOff>
    </xdr:to>
    <xdr:cxnSp macro="">
      <xdr:nvCxnSpPr>
        <xdr:cNvPr id="196" name="直線コネクタ 195"/>
        <xdr:cNvCxnSpPr/>
      </xdr:nvCxnSpPr>
      <xdr:spPr>
        <a:xfrm>
          <a:off x="2209800" y="94507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97790</xdr:rowOff>
    </xdr:from>
    <xdr:ext cx="762000" cy="252095"/>
    <xdr:sp macro="" textlink="">
      <xdr:nvSpPr>
        <xdr:cNvPr id="198" name="テキスト ボックス 197"/>
        <xdr:cNvSpPr txBox="1"/>
      </xdr:nvSpPr>
      <xdr:spPr>
        <a:xfrm>
          <a:off x="2717800" y="96989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4445</xdr:rowOff>
    </xdr:from>
    <xdr:to xmlns:xdr="http://schemas.openxmlformats.org/drawingml/2006/spreadsheetDrawing">
      <xdr:col>11</xdr:col>
      <xdr:colOff>9525</xdr:colOff>
      <xdr:row>55</xdr:row>
      <xdr:rowOff>20955</xdr:rowOff>
    </xdr:to>
    <xdr:cxnSp macro="">
      <xdr:nvCxnSpPr>
        <xdr:cNvPr id="199" name="直線コネクタ 198"/>
        <xdr:cNvCxnSpPr/>
      </xdr:nvCxnSpPr>
      <xdr:spPr>
        <a:xfrm>
          <a:off x="1320800" y="94341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55015" cy="252095"/>
    <xdr:sp macro="" textlink="">
      <xdr:nvSpPr>
        <xdr:cNvPr id="201" name="テキスト ボックス 200"/>
        <xdr:cNvSpPr txBox="1"/>
      </xdr:nvSpPr>
      <xdr:spPr>
        <a:xfrm>
          <a:off x="1828800" y="966597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5015" cy="252095"/>
    <xdr:sp macro="" textlink="">
      <xdr:nvSpPr>
        <xdr:cNvPr id="203" name="テキスト ボックス 202"/>
        <xdr:cNvSpPr txBox="1"/>
      </xdr:nvSpPr>
      <xdr:spPr>
        <a:xfrm>
          <a:off x="939800" y="97472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6" name="テキスト ボックス 205"/>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10795</xdr:rowOff>
    </xdr:from>
    <xdr:to xmlns:xdr="http://schemas.openxmlformats.org/drawingml/2006/spreadsheetDrawing">
      <xdr:col>24</xdr:col>
      <xdr:colOff>76200</xdr:colOff>
      <xdr:row>56</xdr:row>
      <xdr:rowOff>112395</xdr:rowOff>
    </xdr:to>
    <xdr:sp macro="" textlink="">
      <xdr:nvSpPr>
        <xdr:cNvPr id="209" name="楕円 208"/>
        <xdr:cNvSpPr/>
      </xdr:nvSpPr>
      <xdr:spPr>
        <a:xfrm>
          <a:off x="4775200" y="96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27305</xdr:rowOff>
    </xdr:from>
    <xdr:ext cx="762000" cy="259080"/>
    <xdr:sp macro="" textlink="">
      <xdr:nvSpPr>
        <xdr:cNvPr id="210" name="扶助費該当値テキスト"/>
        <xdr:cNvSpPr txBox="1"/>
      </xdr:nvSpPr>
      <xdr:spPr>
        <a:xfrm>
          <a:off x="4914900" y="945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211" name="楕円 210"/>
        <xdr:cNvSpPr/>
      </xdr:nvSpPr>
      <xdr:spPr>
        <a:xfrm>
          <a:off x="3937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0</xdr:rowOff>
    </xdr:from>
    <xdr:ext cx="729615" cy="259080"/>
    <xdr:sp macro="" textlink="">
      <xdr:nvSpPr>
        <xdr:cNvPr id="212" name="テキスト ボックス 211"/>
        <xdr:cNvSpPr txBox="1"/>
      </xdr:nvSpPr>
      <xdr:spPr>
        <a:xfrm>
          <a:off x="3606800" y="94297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52070</xdr:rowOff>
    </xdr:from>
    <xdr:to xmlns:xdr="http://schemas.openxmlformats.org/drawingml/2006/spreadsheetDrawing">
      <xdr:col>15</xdr:col>
      <xdr:colOff>149225</xdr:colOff>
      <xdr:row>55</xdr:row>
      <xdr:rowOff>153035</xdr:rowOff>
    </xdr:to>
    <xdr:sp macro="" textlink="">
      <xdr:nvSpPr>
        <xdr:cNvPr id="213" name="楕円 212"/>
        <xdr:cNvSpPr/>
      </xdr:nvSpPr>
      <xdr:spPr>
        <a:xfrm>
          <a:off x="30480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163195</xdr:rowOff>
    </xdr:from>
    <xdr:ext cx="762000" cy="259080"/>
    <xdr:sp macro="" textlink="">
      <xdr:nvSpPr>
        <xdr:cNvPr id="214" name="テキスト ボックス 213"/>
        <xdr:cNvSpPr txBox="1"/>
      </xdr:nvSpPr>
      <xdr:spPr>
        <a:xfrm>
          <a:off x="2717800" y="925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215" name="楕円 214"/>
        <xdr:cNvSpPr/>
      </xdr:nvSpPr>
      <xdr:spPr>
        <a:xfrm>
          <a:off x="2159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5015" cy="259080"/>
    <xdr:sp macro="" textlink="">
      <xdr:nvSpPr>
        <xdr:cNvPr id="216" name="テキスト ボックス 215"/>
        <xdr:cNvSpPr txBox="1"/>
      </xdr:nvSpPr>
      <xdr:spPr>
        <a:xfrm>
          <a:off x="1828800" y="91687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125095</xdr:rowOff>
    </xdr:from>
    <xdr:to xmlns:xdr="http://schemas.openxmlformats.org/drawingml/2006/spreadsheetDrawing">
      <xdr:col>6</xdr:col>
      <xdr:colOff>171450</xdr:colOff>
      <xdr:row>55</xdr:row>
      <xdr:rowOff>55245</xdr:rowOff>
    </xdr:to>
    <xdr:sp macro="" textlink="">
      <xdr:nvSpPr>
        <xdr:cNvPr id="217" name="楕円 216"/>
        <xdr:cNvSpPr/>
      </xdr:nvSpPr>
      <xdr:spPr>
        <a:xfrm>
          <a:off x="1270000" y="93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65405</xdr:rowOff>
    </xdr:from>
    <xdr:ext cx="755015" cy="252095"/>
    <xdr:sp macro="" textlink="">
      <xdr:nvSpPr>
        <xdr:cNvPr id="218" name="テキスト ボックス 217"/>
        <xdr:cNvSpPr txBox="1"/>
      </xdr:nvSpPr>
      <xdr:spPr>
        <a:xfrm>
          <a:off x="939800" y="91522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類似団体に比べて2.8</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維持補修費については、除雪対策や庁舎、義務教育施設の修繕等やむを得ない支出がほとんどを占めているが、施設の老朽化に伴う維持補修費の増加が見込まれることから、公共施設等総合管理計画に基づく施設の統廃合を検討するなど、更なる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1465" cy="225425"/>
    <xdr:sp macro="" textlink="">
      <xdr:nvSpPr>
        <xdr:cNvPr id="230" name="テキスト ボックス 229"/>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015" cy="252095"/>
    <xdr:sp macro="" textlink="">
      <xdr:nvSpPr>
        <xdr:cNvPr id="232" name="テキスト ボックス 231"/>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1015" cy="252095"/>
    <xdr:sp macro="" textlink="">
      <xdr:nvSpPr>
        <xdr:cNvPr id="234" name="テキスト ボックス 233"/>
        <xdr:cNvSpPr txBox="1"/>
      </xdr:nvSpPr>
      <xdr:spPr>
        <a:xfrm>
          <a:off x="11938000" y="10386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1015" cy="252095"/>
    <xdr:sp macro="" textlink="">
      <xdr:nvSpPr>
        <xdr:cNvPr id="236" name="テキスト ボックス 235"/>
        <xdr:cNvSpPr txBox="1"/>
      </xdr:nvSpPr>
      <xdr:spPr>
        <a:xfrm>
          <a:off x="11938000" y="9928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1015" cy="252095"/>
    <xdr:sp macro="" textlink="">
      <xdr:nvSpPr>
        <xdr:cNvPr id="238" name="テキスト ボックス 237"/>
        <xdr:cNvSpPr txBox="1"/>
      </xdr:nvSpPr>
      <xdr:spPr>
        <a:xfrm>
          <a:off x="11938000" y="9471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1015" cy="252095"/>
    <xdr:sp macro="" textlink="">
      <xdr:nvSpPr>
        <xdr:cNvPr id="240" name="テキスト ボックス 239"/>
        <xdr:cNvSpPr txBox="1"/>
      </xdr:nvSpPr>
      <xdr:spPr>
        <a:xfrm>
          <a:off x="11938000" y="9014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015" cy="252095"/>
    <xdr:sp macro="" textlink="">
      <xdr:nvSpPr>
        <xdr:cNvPr id="242" name="テキスト ボックス 241"/>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118110</xdr:rowOff>
    </xdr:from>
    <xdr:ext cx="762000" cy="259080"/>
    <xdr:sp macro="" textlink="">
      <xdr:nvSpPr>
        <xdr:cNvPr id="245" name="その他最小値テキスト"/>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196850</xdr:colOff>
      <xdr:row>61</xdr:row>
      <xdr:rowOff>146050</xdr:rowOff>
    </xdr:to>
    <xdr:cxnSp macro="">
      <xdr:nvCxnSpPr>
        <xdr:cNvPr id="246" name="直線コネクタ 245"/>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2095"/>
    <xdr:sp macro="" textlink="">
      <xdr:nvSpPr>
        <xdr:cNvPr id="247" name="その他最大値テキスト"/>
        <xdr:cNvSpPr txBox="1"/>
      </xdr:nvSpPr>
      <xdr:spPr>
        <a:xfrm>
          <a:off x="16598900" y="8808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8" name="直線コネクタ 247"/>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54610</xdr:rowOff>
    </xdr:from>
    <xdr:to xmlns:xdr="http://schemas.openxmlformats.org/drawingml/2006/spreadsheetDrawing">
      <xdr:col>82</xdr:col>
      <xdr:colOff>107950</xdr:colOff>
      <xdr:row>54</xdr:row>
      <xdr:rowOff>35560</xdr:rowOff>
    </xdr:to>
    <xdr:cxnSp macro="">
      <xdr:nvCxnSpPr>
        <xdr:cNvPr id="249" name="直線コネクタ 248"/>
        <xdr:cNvCxnSpPr/>
      </xdr:nvCxnSpPr>
      <xdr:spPr>
        <a:xfrm>
          <a:off x="15671800" y="914146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40640</xdr:rowOff>
    </xdr:from>
    <xdr:ext cx="762000" cy="252095"/>
    <xdr:sp macro="" textlink="">
      <xdr:nvSpPr>
        <xdr:cNvPr id="250" name="その他平均値テキスト"/>
        <xdr:cNvSpPr txBox="1"/>
      </xdr:nvSpPr>
      <xdr:spPr>
        <a:xfrm>
          <a:off x="16598900" y="964184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54610</xdr:rowOff>
    </xdr:from>
    <xdr:to xmlns:xdr="http://schemas.openxmlformats.org/drawingml/2006/spreadsheetDrawing">
      <xdr:col>78</xdr:col>
      <xdr:colOff>69850</xdr:colOff>
      <xdr:row>53</xdr:row>
      <xdr:rowOff>130810</xdr:rowOff>
    </xdr:to>
    <xdr:cxnSp macro="">
      <xdr:nvCxnSpPr>
        <xdr:cNvPr id="252" name="直線コネクタ 251"/>
        <xdr:cNvCxnSpPr/>
      </xdr:nvCxnSpPr>
      <xdr:spPr>
        <a:xfrm flipV="1">
          <a:off x="14782800" y="91414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154940</xdr:rowOff>
    </xdr:from>
    <xdr:ext cx="736600" cy="252095"/>
    <xdr:sp macro="" textlink="">
      <xdr:nvSpPr>
        <xdr:cNvPr id="254" name="テキスト ボックス 253"/>
        <xdr:cNvSpPr txBox="1"/>
      </xdr:nvSpPr>
      <xdr:spPr>
        <a:xfrm>
          <a:off x="15290800" y="975614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54610</xdr:rowOff>
    </xdr:from>
    <xdr:to xmlns:xdr="http://schemas.openxmlformats.org/drawingml/2006/spreadsheetDrawing">
      <xdr:col>73</xdr:col>
      <xdr:colOff>180975</xdr:colOff>
      <xdr:row>53</xdr:row>
      <xdr:rowOff>130810</xdr:rowOff>
    </xdr:to>
    <xdr:cxnSp macro="">
      <xdr:nvCxnSpPr>
        <xdr:cNvPr id="255" name="直線コネクタ 254"/>
        <xdr:cNvCxnSpPr/>
      </xdr:nvCxnSpPr>
      <xdr:spPr>
        <a:xfrm>
          <a:off x="13893800" y="91414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57" name="テキスト ボックス 256"/>
        <xdr:cNvSpPr txBox="1"/>
      </xdr:nvSpPr>
      <xdr:spPr>
        <a:xfrm>
          <a:off x="1440180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53</xdr:row>
      <xdr:rowOff>54610</xdr:rowOff>
    </xdr:from>
    <xdr:to xmlns:xdr="http://schemas.openxmlformats.org/drawingml/2006/spreadsheetDrawing">
      <xdr:col>69</xdr:col>
      <xdr:colOff>92075</xdr:colOff>
      <xdr:row>54</xdr:row>
      <xdr:rowOff>35560</xdr:rowOff>
    </xdr:to>
    <xdr:cxnSp macro="">
      <xdr:nvCxnSpPr>
        <xdr:cNvPr id="258" name="直線コネクタ 257"/>
        <xdr:cNvCxnSpPr/>
      </xdr:nvCxnSpPr>
      <xdr:spPr>
        <a:xfrm flipV="1">
          <a:off x="13004800" y="914146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109220</xdr:rowOff>
    </xdr:from>
    <xdr:ext cx="755015" cy="252095"/>
    <xdr:sp macro="" textlink="">
      <xdr:nvSpPr>
        <xdr:cNvPr id="260" name="テキスト ボックス 259"/>
        <xdr:cNvSpPr txBox="1"/>
      </xdr:nvSpPr>
      <xdr:spPr>
        <a:xfrm>
          <a:off x="13512800" y="97104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62" name="テキスト ボックス 261"/>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9080"/>
    <xdr:sp macro="" textlink="">
      <xdr:nvSpPr>
        <xdr:cNvPr id="264" name="テキスト ボックス 263"/>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65" name="テキスト ボックス 264"/>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015" cy="259080"/>
    <xdr:sp macro="" textlink="">
      <xdr:nvSpPr>
        <xdr:cNvPr id="267" name="テキスト ボックス 266"/>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156210</xdr:rowOff>
    </xdr:from>
    <xdr:to xmlns:xdr="http://schemas.openxmlformats.org/drawingml/2006/spreadsheetDrawing">
      <xdr:col>82</xdr:col>
      <xdr:colOff>158750</xdr:colOff>
      <xdr:row>54</xdr:row>
      <xdr:rowOff>86360</xdr:rowOff>
    </xdr:to>
    <xdr:sp macro="" textlink="">
      <xdr:nvSpPr>
        <xdr:cNvPr id="268" name="楕円 267"/>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1270</xdr:rowOff>
    </xdr:from>
    <xdr:ext cx="762000" cy="259080"/>
    <xdr:sp macro="" textlink="">
      <xdr:nvSpPr>
        <xdr:cNvPr id="269" name="その他該当値テキスト"/>
        <xdr:cNvSpPr txBox="1"/>
      </xdr:nvSpPr>
      <xdr:spPr>
        <a:xfrm>
          <a:off x="165989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3810</xdr:rowOff>
    </xdr:from>
    <xdr:to xmlns:xdr="http://schemas.openxmlformats.org/drawingml/2006/spreadsheetDrawing">
      <xdr:col>78</xdr:col>
      <xdr:colOff>120650</xdr:colOff>
      <xdr:row>53</xdr:row>
      <xdr:rowOff>105410</xdr:rowOff>
    </xdr:to>
    <xdr:sp macro="" textlink="">
      <xdr:nvSpPr>
        <xdr:cNvPr id="270" name="楕円 269"/>
        <xdr:cNvSpPr/>
      </xdr:nvSpPr>
      <xdr:spPr>
        <a:xfrm>
          <a:off x="15621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115570</xdr:rowOff>
    </xdr:from>
    <xdr:ext cx="736600" cy="259080"/>
    <xdr:sp macro="" textlink="">
      <xdr:nvSpPr>
        <xdr:cNvPr id="271" name="テキスト ボックス 270"/>
        <xdr:cNvSpPr txBox="1"/>
      </xdr:nvSpPr>
      <xdr:spPr>
        <a:xfrm>
          <a:off x="15290800" y="8859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80010</xdr:rowOff>
    </xdr:from>
    <xdr:to xmlns:xdr="http://schemas.openxmlformats.org/drawingml/2006/spreadsheetDrawing">
      <xdr:col>74</xdr:col>
      <xdr:colOff>31750</xdr:colOff>
      <xdr:row>54</xdr:row>
      <xdr:rowOff>10160</xdr:rowOff>
    </xdr:to>
    <xdr:sp macro="" textlink="">
      <xdr:nvSpPr>
        <xdr:cNvPr id="272" name="楕円 271"/>
        <xdr:cNvSpPr/>
      </xdr:nvSpPr>
      <xdr:spPr>
        <a:xfrm>
          <a:off x="14732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20320</xdr:rowOff>
    </xdr:from>
    <xdr:ext cx="762000" cy="252095"/>
    <xdr:sp macro="" textlink="">
      <xdr:nvSpPr>
        <xdr:cNvPr id="273" name="テキスト ボックス 272"/>
        <xdr:cNvSpPr txBox="1"/>
      </xdr:nvSpPr>
      <xdr:spPr>
        <a:xfrm>
          <a:off x="14401800" y="8935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3810</xdr:rowOff>
    </xdr:from>
    <xdr:to xmlns:xdr="http://schemas.openxmlformats.org/drawingml/2006/spreadsheetDrawing">
      <xdr:col>69</xdr:col>
      <xdr:colOff>142875</xdr:colOff>
      <xdr:row>53</xdr:row>
      <xdr:rowOff>105410</xdr:rowOff>
    </xdr:to>
    <xdr:sp macro="" textlink="">
      <xdr:nvSpPr>
        <xdr:cNvPr id="274" name="楕円 273"/>
        <xdr:cNvSpPr/>
      </xdr:nvSpPr>
      <xdr:spPr>
        <a:xfrm>
          <a:off x="13843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51</xdr:row>
      <xdr:rowOff>115570</xdr:rowOff>
    </xdr:from>
    <xdr:ext cx="755015" cy="259080"/>
    <xdr:sp macro="" textlink="">
      <xdr:nvSpPr>
        <xdr:cNvPr id="275" name="テキスト ボックス 274"/>
        <xdr:cNvSpPr txBox="1"/>
      </xdr:nvSpPr>
      <xdr:spPr>
        <a:xfrm>
          <a:off x="13512800" y="88595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53</xdr:row>
      <xdr:rowOff>156210</xdr:rowOff>
    </xdr:from>
    <xdr:to xmlns:xdr="http://schemas.openxmlformats.org/drawingml/2006/spreadsheetDrawing">
      <xdr:col>65</xdr:col>
      <xdr:colOff>53975</xdr:colOff>
      <xdr:row>54</xdr:row>
      <xdr:rowOff>86360</xdr:rowOff>
    </xdr:to>
    <xdr:sp macro="" textlink="">
      <xdr:nvSpPr>
        <xdr:cNvPr id="276" name="楕円 275"/>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96520</xdr:rowOff>
    </xdr:from>
    <xdr:ext cx="762000" cy="259080"/>
    <xdr:sp macro="" textlink="">
      <xdr:nvSpPr>
        <xdr:cNvPr id="277" name="テキスト ボックス 276"/>
        <xdr:cNvSpPr txBox="1"/>
      </xdr:nvSpPr>
      <xdr:spPr>
        <a:xfrm>
          <a:off x="12623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類似団体に比べて6.8</a:t>
          </a:r>
          <a:r>
            <a:rPr kumimoji="1" lang="ja-JP" altLang="en-US" sz="1300">
              <a:latin typeface="ＭＳ Ｐゴシック"/>
              <a:ea typeface="ＭＳ Ｐゴシック"/>
            </a:rPr>
            <a:t>ポイント高く、全国平均よりも高くなっている。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これは公営企業会計、特に病院事業会計への繰出金が多額であることが要因と考えられる。これらの繰出金や一部事務組合に対する補助金等は</a:t>
          </a:r>
          <a:r>
            <a:rPr kumimoji="1" lang="ja-JP" altLang="en-US" sz="1200">
              <a:latin typeface="ＭＳ Ｐゴシック"/>
              <a:ea typeface="ＭＳ Ｐゴシック"/>
            </a:rPr>
            <a:t>大幅な縮減が困難であるため、行政改革会議において各種補助金等の見直しを行い、公的負担の適正化に努める。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1465" cy="225425"/>
    <xdr:sp macro="" textlink="">
      <xdr:nvSpPr>
        <xdr:cNvPr id="289" name="テキスト ボックス 288"/>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015" cy="252095"/>
    <xdr:sp macro="" textlink="">
      <xdr:nvSpPr>
        <xdr:cNvPr id="291" name="テキスト ボックス 290"/>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015" cy="252095"/>
    <xdr:sp macro="" textlink="">
      <xdr:nvSpPr>
        <xdr:cNvPr id="293" name="テキスト ボックス 292"/>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015" cy="252095"/>
    <xdr:sp macro="" textlink="">
      <xdr:nvSpPr>
        <xdr:cNvPr id="295" name="テキスト ボックス 294"/>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015" cy="252095"/>
    <xdr:sp macro="" textlink="">
      <xdr:nvSpPr>
        <xdr:cNvPr id="297" name="テキスト ボックス 296"/>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015" cy="252095"/>
    <xdr:sp macro="" textlink="">
      <xdr:nvSpPr>
        <xdr:cNvPr id="299" name="テキスト ボックス 298"/>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2095"/>
    <xdr:sp macro="" textlink="">
      <xdr:nvSpPr>
        <xdr:cNvPr id="303" name="補助費等最小値テキスト"/>
        <xdr:cNvSpPr txBox="1"/>
      </xdr:nvSpPr>
      <xdr:spPr>
        <a:xfrm>
          <a:off x="16598900" y="70485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4" name="直線コネクタ 303"/>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5"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6" name="直線コネクタ 305"/>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10160</xdr:rowOff>
    </xdr:from>
    <xdr:to xmlns:xdr="http://schemas.openxmlformats.org/drawingml/2006/spreadsheetDrawing">
      <xdr:col>82</xdr:col>
      <xdr:colOff>107950</xdr:colOff>
      <xdr:row>39</xdr:row>
      <xdr:rowOff>74930</xdr:rowOff>
    </xdr:to>
    <xdr:cxnSp macro="">
      <xdr:nvCxnSpPr>
        <xdr:cNvPr id="307" name="直線コネクタ 306"/>
        <xdr:cNvCxnSpPr/>
      </xdr:nvCxnSpPr>
      <xdr:spPr>
        <a:xfrm flipV="1">
          <a:off x="15671800" y="66967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8255</xdr:rowOff>
    </xdr:from>
    <xdr:ext cx="762000" cy="252095"/>
    <xdr:sp macro="" textlink="">
      <xdr:nvSpPr>
        <xdr:cNvPr id="308" name="補助費等平均値テキスト"/>
        <xdr:cNvSpPr txBox="1"/>
      </xdr:nvSpPr>
      <xdr:spPr>
        <a:xfrm>
          <a:off x="16598900" y="61804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55880</xdr:rowOff>
    </xdr:from>
    <xdr:to xmlns:xdr="http://schemas.openxmlformats.org/drawingml/2006/spreadsheetDrawing">
      <xdr:col>78</xdr:col>
      <xdr:colOff>69850</xdr:colOff>
      <xdr:row>39</xdr:row>
      <xdr:rowOff>74930</xdr:rowOff>
    </xdr:to>
    <xdr:cxnSp macro="">
      <xdr:nvCxnSpPr>
        <xdr:cNvPr id="310" name="直線コネクタ 309"/>
        <xdr:cNvCxnSpPr/>
      </xdr:nvCxnSpPr>
      <xdr:spPr>
        <a:xfrm>
          <a:off x="14782800" y="67424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6600" cy="259080"/>
    <xdr:sp macro="" textlink="">
      <xdr:nvSpPr>
        <xdr:cNvPr id="312" name="テキスト ボックス 311"/>
        <xdr:cNvSpPr txBox="1"/>
      </xdr:nvSpPr>
      <xdr:spPr>
        <a:xfrm>
          <a:off x="15290800" y="6108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6350</xdr:rowOff>
    </xdr:from>
    <xdr:to xmlns:xdr="http://schemas.openxmlformats.org/drawingml/2006/spreadsheetDrawing">
      <xdr:col>73</xdr:col>
      <xdr:colOff>180975</xdr:colOff>
      <xdr:row>39</xdr:row>
      <xdr:rowOff>55880</xdr:rowOff>
    </xdr:to>
    <xdr:cxnSp macro="">
      <xdr:nvCxnSpPr>
        <xdr:cNvPr id="313" name="直線コネクタ 312"/>
        <xdr:cNvCxnSpPr/>
      </xdr:nvCxnSpPr>
      <xdr:spPr>
        <a:xfrm>
          <a:off x="13893800" y="66929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5" name="テキスト ボックス 314"/>
        <xdr:cNvSpPr txBox="1"/>
      </xdr:nvSpPr>
      <xdr:spPr>
        <a:xfrm>
          <a:off x="14401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8255</xdr:rowOff>
    </xdr:from>
    <xdr:to xmlns:xdr="http://schemas.openxmlformats.org/drawingml/2006/spreadsheetDrawing">
      <xdr:col>69</xdr:col>
      <xdr:colOff>92075</xdr:colOff>
      <xdr:row>39</xdr:row>
      <xdr:rowOff>6350</xdr:rowOff>
    </xdr:to>
    <xdr:cxnSp macro="">
      <xdr:nvCxnSpPr>
        <xdr:cNvPr id="316" name="直線コネクタ 315"/>
        <xdr:cNvCxnSpPr/>
      </xdr:nvCxnSpPr>
      <xdr:spPr>
        <a:xfrm>
          <a:off x="13004800" y="652335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55015" cy="259080"/>
    <xdr:sp macro="" textlink="">
      <xdr:nvSpPr>
        <xdr:cNvPr id="318" name="テキスト ボックス 317"/>
        <xdr:cNvSpPr txBox="1"/>
      </xdr:nvSpPr>
      <xdr:spPr>
        <a:xfrm>
          <a:off x="13512800" y="60718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0" name="テキスト ボックス 319"/>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9080"/>
    <xdr:sp macro="" textlink="">
      <xdr:nvSpPr>
        <xdr:cNvPr id="322" name="テキスト ボックス 321"/>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23" name="テキスト ボックス 322"/>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015" cy="259080"/>
    <xdr:sp macro="" textlink="">
      <xdr:nvSpPr>
        <xdr:cNvPr id="325" name="テキスト ボックス 324"/>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130810</xdr:rowOff>
    </xdr:from>
    <xdr:to xmlns:xdr="http://schemas.openxmlformats.org/drawingml/2006/spreadsheetDrawing">
      <xdr:col>82</xdr:col>
      <xdr:colOff>158750</xdr:colOff>
      <xdr:row>39</xdr:row>
      <xdr:rowOff>60960</xdr:rowOff>
    </xdr:to>
    <xdr:sp macro="" textlink="">
      <xdr:nvSpPr>
        <xdr:cNvPr id="326" name="楕円 325"/>
        <xdr:cNvSpPr/>
      </xdr:nvSpPr>
      <xdr:spPr>
        <a:xfrm>
          <a:off x="164592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102870</xdr:rowOff>
    </xdr:from>
    <xdr:ext cx="762000" cy="259080"/>
    <xdr:sp macro="" textlink="">
      <xdr:nvSpPr>
        <xdr:cNvPr id="327" name="補助費等該当値テキスト"/>
        <xdr:cNvSpPr txBox="1"/>
      </xdr:nvSpPr>
      <xdr:spPr>
        <a:xfrm>
          <a:off x="165989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23495</xdr:rowOff>
    </xdr:from>
    <xdr:to xmlns:xdr="http://schemas.openxmlformats.org/drawingml/2006/spreadsheetDrawing">
      <xdr:col>78</xdr:col>
      <xdr:colOff>120650</xdr:colOff>
      <xdr:row>39</xdr:row>
      <xdr:rowOff>125095</xdr:rowOff>
    </xdr:to>
    <xdr:sp macro="" textlink="">
      <xdr:nvSpPr>
        <xdr:cNvPr id="328" name="楕円 327"/>
        <xdr:cNvSpPr/>
      </xdr:nvSpPr>
      <xdr:spPr>
        <a:xfrm>
          <a:off x="15621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109855</xdr:rowOff>
    </xdr:from>
    <xdr:ext cx="736600" cy="252095"/>
    <xdr:sp macro="" textlink="">
      <xdr:nvSpPr>
        <xdr:cNvPr id="329" name="テキスト ボックス 328"/>
        <xdr:cNvSpPr txBox="1"/>
      </xdr:nvSpPr>
      <xdr:spPr>
        <a:xfrm>
          <a:off x="15290800" y="679640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5080</xdr:rowOff>
    </xdr:from>
    <xdr:to xmlns:xdr="http://schemas.openxmlformats.org/drawingml/2006/spreadsheetDrawing">
      <xdr:col>74</xdr:col>
      <xdr:colOff>31750</xdr:colOff>
      <xdr:row>39</xdr:row>
      <xdr:rowOff>106680</xdr:rowOff>
    </xdr:to>
    <xdr:sp macro="" textlink="">
      <xdr:nvSpPr>
        <xdr:cNvPr id="330" name="楕円 329"/>
        <xdr:cNvSpPr/>
      </xdr:nvSpPr>
      <xdr:spPr>
        <a:xfrm>
          <a:off x="147320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91440</xdr:rowOff>
    </xdr:from>
    <xdr:ext cx="762000" cy="259080"/>
    <xdr:sp macro="" textlink="">
      <xdr:nvSpPr>
        <xdr:cNvPr id="331" name="テキスト ボックス 330"/>
        <xdr:cNvSpPr txBox="1"/>
      </xdr:nvSpPr>
      <xdr:spPr>
        <a:xfrm>
          <a:off x="14401800" y="677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126365</xdr:rowOff>
    </xdr:from>
    <xdr:to xmlns:xdr="http://schemas.openxmlformats.org/drawingml/2006/spreadsheetDrawing">
      <xdr:col>69</xdr:col>
      <xdr:colOff>142875</xdr:colOff>
      <xdr:row>39</xdr:row>
      <xdr:rowOff>56515</xdr:rowOff>
    </xdr:to>
    <xdr:sp macro="" textlink="">
      <xdr:nvSpPr>
        <xdr:cNvPr id="332" name="楕円 331"/>
        <xdr:cNvSpPr/>
      </xdr:nvSpPr>
      <xdr:spPr>
        <a:xfrm>
          <a:off x="13843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41275</xdr:rowOff>
    </xdr:from>
    <xdr:ext cx="755015" cy="252095"/>
    <xdr:sp macro="" textlink="">
      <xdr:nvSpPr>
        <xdr:cNvPr id="333" name="テキスト ボックス 332"/>
        <xdr:cNvSpPr txBox="1"/>
      </xdr:nvSpPr>
      <xdr:spPr>
        <a:xfrm>
          <a:off x="13512800" y="67278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128905</xdr:rowOff>
    </xdr:from>
    <xdr:to xmlns:xdr="http://schemas.openxmlformats.org/drawingml/2006/spreadsheetDrawing">
      <xdr:col>65</xdr:col>
      <xdr:colOff>53975</xdr:colOff>
      <xdr:row>38</xdr:row>
      <xdr:rowOff>59055</xdr:rowOff>
    </xdr:to>
    <xdr:sp macro="" textlink="">
      <xdr:nvSpPr>
        <xdr:cNvPr id="334" name="楕円 333"/>
        <xdr:cNvSpPr/>
      </xdr:nvSpPr>
      <xdr:spPr>
        <a:xfrm>
          <a:off x="12954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43815</xdr:rowOff>
    </xdr:from>
    <xdr:ext cx="762000" cy="252095"/>
    <xdr:sp macro="" textlink="">
      <xdr:nvSpPr>
        <xdr:cNvPr id="335" name="テキスト ボックス 334"/>
        <xdr:cNvSpPr txBox="1"/>
      </xdr:nvSpPr>
      <xdr:spPr>
        <a:xfrm>
          <a:off x="12623800" y="6558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類似団体に比べて1.1</a:t>
          </a:r>
          <a:r>
            <a:rPr kumimoji="1" lang="ja-JP" altLang="en-US" sz="1300">
              <a:latin typeface="ＭＳ Ｐゴシック"/>
              <a:ea typeface="ＭＳ Ｐゴシック"/>
            </a:rPr>
            <a:t>ポイント低く、全国平均よりも高くなっている。</a:t>
          </a:r>
          <a:endParaRPr kumimoji="1" lang="en-US" altLang="ja-JP" sz="1300">
            <a:latin typeface="ＭＳ Ｐゴシック"/>
            <a:ea typeface="ＭＳ Ｐゴシック"/>
          </a:endParaRPr>
        </a:p>
        <a:p>
          <a:r>
            <a:rPr kumimoji="1" lang="ja-JP" altLang="en-US" sz="1300" baseline="0">
              <a:latin typeface="ＭＳ Ｐゴシック"/>
              <a:ea typeface="ＭＳ Ｐゴシック"/>
            </a:rPr>
            <a:t>　償還額は</a:t>
          </a:r>
          <a:r>
            <a:rPr kumimoji="1" lang="ja-JP" altLang="en-US" sz="1300" baseline="0">
              <a:latin typeface="ＭＳ Ｐゴシック"/>
              <a:ea typeface="ＭＳ Ｐゴシック"/>
            </a:rPr>
            <a:t>繰上償還を行った</a:t>
          </a:r>
          <a:r>
            <a:rPr kumimoji="1" lang="ja-JP" altLang="en-US" sz="1300" baseline="0">
              <a:latin typeface="ＭＳ Ｐゴシック"/>
              <a:ea typeface="ＭＳ Ｐゴシック"/>
            </a:rPr>
            <a:t>令和3年度をピークに減少していく見込みであるが、</a:t>
          </a:r>
          <a:r>
            <a:rPr kumimoji="1" lang="ja-JP" altLang="en-US" sz="1300">
              <a:latin typeface="ＭＳ Ｐゴシック"/>
              <a:ea typeface="ＭＳ Ｐゴシック"/>
            </a:rPr>
            <a:t>今後は新庁舎整備も控えているため、更なる</a:t>
          </a:r>
          <a:r>
            <a:rPr kumimoji="1" lang="ja-JP" altLang="en-US" sz="1300">
              <a:latin typeface="ＭＳ Ｐゴシック"/>
              <a:ea typeface="ＭＳ Ｐゴシック"/>
            </a:rPr>
            <a:t>事業費縮減や基金の活用、中長期の計画的な事業の実施により、毎年度の元利償還額を増加させないよう努める。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1465" cy="225425"/>
    <xdr:sp macro="" textlink="">
      <xdr:nvSpPr>
        <xdr:cNvPr id="347" name="テキスト ボックス 346"/>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2095"/>
    <xdr:sp macro="" textlink="">
      <xdr:nvSpPr>
        <xdr:cNvPr id="349" name="テキスト ボックス 348"/>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1015" cy="259080"/>
    <xdr:sp macro="" textlink="">
      <xdr:nvSpPr>
        <xdr:cNvPr id="351" name="テキスト ボックス 350"/>
        <xdr:cNvSpPr txBox="1"/>
      </xdr:nvSpPr>
      <xdr:spPr>
        <a:xfrm>
          <a:off x="25400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1015" cy="259080"/>
    <xdr:sp macro="" textlink="">
      <xdr:nvSpPr>
        <xdr:cNvPr id="353" name="テキスト ボックス 352"/>
        <xdr:cNvSpPr txBox="1"/>
      </xdr:nvSpPr>
      <xdr:spPr>
        <a:xfrm>
          <a:off x="25400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1015" cy="252095"/>
    <xdr:sp macro="" textlink="">
      <xdr:nvSpPr>
        <xdr:cNvPr id="355" name="テキスト ボックス 354"/>
        <xdr:cNvSpPr txBox="1"/>
      </xdr:nvSpPr>
      <xdr:spPr>
        <a:xfrm>
          <a:off x="254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1015" cy="259080"/>
    <xdr:sp macro="" textlink="">
      <xdr:nvSpPr>
        <xdr:cNvPr id="357" name="テキスト ボックス 356"/>
        <xdr:cNvSpPr txBox="1"/>
      </xdr:nvSpPr>
      <xdr:spPr>
        <a:xfrm>
          <a:off x="25400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1015" cy="259080"/>
    <xdr:sp macro="" textlink="">
      <xdr:nvSpPr>
        <xdr:cNvPr id="359" name="テキスト ボックス 358"/>
        <xdr:cNvSpPr txBox="1"/>
      </xdr:nvSpPr>
      <xdr:spPr>
        <a:xfrm>
          <a:off x="25400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015" cy="252095"/>
    <xdr:sp macro="" textlink="">
      <xdr:nvSpPr>
        <xdr:cNvPr id="361" name="テキスト ボックス 360"/>
        <xdr:cNvSpPr txBox="1"/>
      </xdr:nvSpPr>
      <xdr:spPr>
        <a:xfrm>
          <a:off x="254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85090</xdr:rowOff>
    </xdr:from>
    <xdr:to xmlns:xdr="http://schemas.openxmlformats.org/drawingml/2006/spreadsheetDrawing">
      <xdr:col>24</xdr:col>
      <xdr:colOff>25400</xdr:colOff>
      <xdr:row>77</xdr:row>
      <xdr:rowOff>168910</xdr:rowOff>
    </xdr:to>
    <xdr:cxnSp macro="">
      <xdr:nvCxnSpPr>
        <xdr:cNvPr id="368" name="直線コネクタ 367"/>
        <xdr:cNvCxnSpPr/>
      </xdr:nvCxnSpPr>
      <xdr:spPr>
        <a:xfrm flipV="1">
          <a:off x="3987800" y="132867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62000" cy="259080"/>
    <xdr:sp macro="" textlink="">
      <xdr:nvSpPr>
        <xdr:cNvPr id="369" name="公債費平均値テキスト"/>
        <xdr:cNvSpPr txBox="1"/>
      </xdr:nvSpPr>
      <xdr:spPr>
        <a:xfrm>
          <a:off x="4914900" y="13291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168910</xdr:rowOff>
    </xdr:from>
    <xdr:to xmlns:xdr="http://schemas.openxmlformats.org/drawingml/2006/spreadsheetDrawing">
      <xdr:col>19</xdr:col>
      <xdr:colOff>187325</xdr:colOff>
      <xdr:row>78</xdr:row>
      <xdr:rowOff>88900</xdr:rowOff>
    </xdr:to>
    <xdr:cxnSp macro="">
      <xdr:nvCxnSpPr>
        <xdr:cNvPr id="371" name="直線コネクタ 370"/>
        <xdr:cNvCxnSpPr/>
      </xdr:nvCxnSpPr>
      <xdr:spPr>
        <a:xfrm flipV="1">
          <a:off x="3098800" y="133705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29615" cy="259080"/>
    <xdr:sp macro="" textlink="">
      <xdr:nvSpPr>
        <xdr:cNvPr id="373" name="テキスト ボックス 372"/>
        <xdr:cNvSpPr txBox="1"/>
      </xdr:nvSpPr>
      <xdr:spPr>
        <a:xfrm>
          <a:off x="3606800" y="134670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88900</xdr:rowOff>
    </xdr:from>
    <xdr:to xmlns:xdr="http://schemas.openxmlformats.org/drawingml/2006/spreadsheetDrawing">
      <xdr:col>15</xdr:col>
      <xdr:colOff>98425</xdr:colOff>
      <xdr:row>79</xdr:row>
      <xdr:rowOff>16510</xdr:rowOff>
    </xdr:to>
    <xdr:cxnSp macro="">
      <xdr:nvCxnSpPr>
        <xdr:cNvPr id="374" name="直線コネクタ 373"/>
        <xdr:cNvCxnSpPr/>
      </xdr:nvCxnSpPr>
      <xdr:spPr>
        <a:xfrm flipV="1">
          <a:off x="2209800" y="13462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52095"/>
    <xdr:sp macro="" textlink="">
      <xdr:nvSpPr>
        <xdr:cNvPr id="376" name="テキスト ボックス 375"/>
        <xdr:cNvSpPr txBox="1"/>
      </xdr:nvSpPr>
      <xdr:spPr>
        <a:xfrm>
          <a:off x="2717800" y="13141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16510</xdr:rowOff>
    </xdr:from>
    <xdr:to xmlns:xdr="http://schemas.openxmlformats.org/drawingml/2006/spreadsheetDrawing">
      <xdr:col>11</xdr:col>
      <xdr:colOff>9525</xdr:colOff>
      <xdr:row>79</xdr:row>
      <xdr:rowOff>62230</xdr:rowOff>
    </xdr:to>
    <xdr:cxnSp macro="">
      <xdr:nvCxnSpPr>
        <xdr:cNvPr id="377" name="直線コネクタ 376"/>
        <xdr:cNvCxnSpPr/>
      </xdr:nvCxnSpPr>
      <xdr:spPr>
        <a:xfrm flipV="1">
          <a:off x="1320800" y="13561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5015" cy="259080"/>
    <xdr:sp macro="" textlink="">
      <xdr:nvSpPr>
        <xdr:cNvPr id="379" name="テキスト ボックス 378"/>
        <xdr:cNvSpPr txBox="1"/>
      </xdr:nvSpPr>
      <xdr:spPr>
        <a:xfrm>
          <a:off x="1828800" y="130810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5015" cy="259080"/>
    <xdr:sp macro="" textlink="">
      <xdr:nvSpPr>
        <xdr:cNvPr id="381" name="テキスト ボックス 380"/>
        <xdr:cNvSpPr txBox="1"/>
      </xdr:nvSpPr>
      <xdr:spPr>
        <a:xfrm>
          <a:off x="939800" y="131572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84" name="テキスト ボックス 383"/>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87" name="楕円 386"/>
        <xdr:cNvSpPr/>
      </xdr:nvSpPr>
      <xdr:spPr>
        <a:xfrm>
          <a:off x="47752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50800</xdr:rowOff>
    </xdr:from>
    <xdr:ext cx="762000" cy="259080"/>
    <xdr:sp macro="" textlink="">
      <xdr:nvSpPr>
        <xdr:cNvPr id="388" name="公債費該当値テキスト"/>
        <xdr:cNvSpPr txBox="1"/>
      </xdr:nvSpPr>
      <xdr:spPr>
        <a:xfrm>
          <a:off x="49149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118110</xdr:rowOff>
    </xdr:from>
    <xdr:to xmlns:xdr="http://schemas.openxmlformats.org/drawingml/2006/spreadsheetDrawing">
      <xdr:col>20</xdr:col>
      <xdr:colOff>38100</xdr:colOff>
      <xdr:row>78</xdr:row>
      <xdr:rowOff>48260</xdr:rowOff>
    </xdr:to>
    <xdr:sp macro="" textlink="">
      <xdr:nvSpPr>
        <xdr:cNvPr id="389" name="楕円 388"/>
        <xdr:cNvSpPr/>
      </xdr:nvSpPr>
      <xdr:spPr>
        <a:xfrm>
          <a:off x="3937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58420</xdr:rowOff>
    </xdr:from>
    <xdr:ext cx="729615" cy="259080"/>
    <xdr:sp macro="" textlink="">
      <xdr:nvSpPr>
        <xdr:cNvPr id="390" name="テキスト ボックス 389"/>
        <xdr:cNvSpPr txBox="1"/>
      </xdr:nvSpPr>
      <xdr:spPr>
        <a:xfrm>
          <a:off x="3606800" y="1308862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38100</xdr:rowOff>
    </xdr:from>
    <xdr:to xmlns:xdr="http://schemas.openxmlformats.org/drawingml/2006/spreadsheetDrawing">
      <xdr:col>15</xdr:col>
      <xdr:colOff>149225</xdr:colOff>
      <xdr:row>78</xdr:row>
      <xdr:rowOff>139700</xdr:rowOff>
    </xdr:to>
    <xdr:sp macro="" textlink="">
      <xdr:nvSpPr>
        <xdr:cNvPr id="391" name="楕円 390"/>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124460</xdr:rowOff>
    </xdr:from>
    <xdr:ext cx="762000" cy="259080"/>
    <xdr:sp macro="" textlink="">
      <xdr:nvSpPr>
        <xdr:cNvPr id="392" name="テキスト ボックス 391"/>
        <xdr:cNvSpPr txBox="1"/>
      </xdr:nvSpPr>
      <xdr:spPr>
        <a:xfrm>
          <a:off x="2717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137160</xdr:rowOff>
    </xdr:from>
    <xdr:to xmlns:xdr="http://schemas.openxmlformats.org/drawingml/2006/spreadsheetDrawing">
      <xdr:col>11</xdr:col>
      <xdr:colOff>60325</xdr:colOff>
      <xdr:row>79</xdr:row>
      <xdr:rowOff>67310</xdr:rowOff>
    </xdr:to>
    <xdr:sp macro="" textlink="">
      <xdr:nvSpPr>
        <xdr:cNvPr id="393" name="楕円 392"/>
        <xdr:cNvSpPr/>
      </xdr:nvSpPr>
      <xdr:spPr>
        <a:xfrm>
          <a:off x="2159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52070</xdr:rowOff>
    </xdr:from>
    <xdr:ext cx="755015" cy="252095"/>
    <xdr:sp macro="" textlink="">
      <xdr:nvSpPr>
        <xdr:cNvPr id="394" name="テキスト ボックス 393"/>
        <xdr:cNvSpPr txBox="1"/>
      </xdr:nvSpPr>
      <xdr:spPr>
        <a:xfrm>
          <a:off x="1828800" y="1359662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11430</xdr:rowOff>
    </xdr:from>
    <xdr:to xmlns:xdr="http://schemas.openxmlformats.org/drawingml/2006/spreadsheetDrawing">
      <xdr:col>6</xdr:col>
      <xdr:colOff>171450</xdr:colOff>
      <xdr:row>79</xdr:row>
      <xdr:rowOff>113030</xdr:rowOff>
    </xdr:to>
    <xdr:sp macro="" textlink="">
      <xdr:nvSpPr>
        <xdr:cNvPr id="395" name="楕円 394"/>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97790</xdr:rowOff>
    </xdr:from>
    <xdr:ext cx="755015" cy="252095"/>
    <xdr:sp macro="" textlink="">
      <xdr:nvSpPr>
        <xdr:cNvPr id="396" name="テキスト ボックス 395"/>
        <xdr:cNvSpPr txBox="1"/>
      </xdr:nvSpPr>
      <xdr:spPr>
        <a:xfrm>
          <a:off x="939800" y="1364234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類似団体に比べて1.1</a:t>
          </a:r>
          <a:r>
            <a:rPr kumimoji="1" lang="ja-JP" altLang="en-US" sz="1300">
              <a:latin typeface="ＭＳ Ｐゴシック"/>
              <a:ea typeface="ＭＳ Ｐゴシック"/>
            </a:rPr>
            <a:t>ポイント高く、全国平均よりは低くなっている。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扶助費については増加していくことが見込まれるため、物件費及び補助費等において、公共施設等総合管理計画に基づく施設の統廃合、指定管理者制度の見直し、運営補助金適正化等により一層の歳出削減を図り、扶助費の財源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1465" cy="225425"/>
    <xdr:sp macro="" textlink="">
      <xdr:nvSpPr>
        <xdr:cNvPr id="408" name="テキスト ボックス 407"/>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015" cy="252095"/>
    <xdr:sp macro="" textlink="">
      <xdr:nvSpPr>
        <xdr:cNvPr id="410" name="テキスト ボックス 409"/>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1015" cy="259080"/>
    <xdr:sp macro="" textlink="">
      <xdr:nvSpPr>
        <xdr:cNvPr id="412" name="テキスト ボックス 411"/>
        <xdr:cNvSpPr txBox="1"/>
      </xdr:nvSpPr>
      <xdr:spPr>
        <a:xfrm>
          <a:off x="11938000" y="13945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1015" cy="252095"/>
    <xdr:sp macro="" textlink="">
      <xdr:nvSpPr>
        <xdr:cNvPr id="414" name="テキスト ボックス 413"/>
        <xdr:cNvSpPr txBox="1"/>
      </xdr:nvSpPr>
      <xdr:spPr>
        <a:xfrm>
          <a:off x="11938000" y="13619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1015" cy="258445"/>
    <xdr:sp macro="" textlink="">
      <xdr:nvSpPr>
        <xdr:cNvPr id="416" name="テキスト ボックス 415"/>
        <xdr:cNvSpPr txBox="1"/>
      </xdr:nvSpPr>
      <xdr:spPr>
        <a:xfrm>
          <a:off x="11938000" y="13292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1015" cy="259080"/>
    <xdr:sp macro="" textlink="">
      <xdr:nvSpPr>
        <xdr:cNvPr id="418" name="テキスト ボックス 417"/>
        <xdr:cNvSpPr txBox="1"/>
      </xdr:nvSpPr>
      <xdr:spPr>
        <a:xfrm>
          <a:off x="11938000" y="12966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1015" cy="252095"/>
    <xdr:sp macro="" textlink="">
      <xdr:nvSpPr>
        <xdr:cNvPr id="420" name="テキスト ボックス 419"/>
        <xdr:cNvSpPr txBox="1"/>
      </xdr:nvSpPr>
      <xdr:spPr>
        <a:xfrm>
          <a:off x="11938000" y="12639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1015" cy="259080"/>
    <xdr:sp macro="" textlink="">
      <xdr:nvSpPr>
        <xdr:cNvPr id="422" name="テキスト ボックス 421"/>
        <xdr:cNvSpPr txBox="1"/>
      </xdr:nvSpPr>
      <xdr:spPr>
        <a:xfrm>
          <a:off x="11938000" y="12312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015" cy="252095"/>
    <xdr:sp macro="" textlink="">
      <xdr:nvSpPr>
        <xdr:cNvPr id="424" name="テキスト ボックス 423"/>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651000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154940</xdr:rowOff>
    </xdr:from>
    <xdr:ext cx="762000" cy="252095"/>
    <xdr:sp macro="" textlink="">
      <xdr:nvSpPr>
        <xdr:cNvPr id="427" name="公債費以外最小値テキスト"/>
        <xdr:cNvSpPr txBox="1"/>
      </xdr:nvSpPr>
      <xdr:spPr>
        <a:xfrm>
          <a:off x="16598900" y="138709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196850</xdr:colOff>
      <xdr:row>81</xdr:row>
      <xdr:rowOff>10795</xdr:rowOff>
    </xdr:to>
    <xdr:cxnSp macro="">
      <xdr:nvCxnSpPr>
        <xdr:cNvPr id="428" name="直線コネクタ 427"/>
        <xdr:cNvCxnSpPr/>
      </xdr:nvCxnSpPr>
      <xdr:spPr>
        <a:xfrm>
          <a:off x="16421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4445</xdr:rowOff>
    </xdr:from>
    <xdr:ext cx="762000" cy="259080"/>
    <xdr:sp macro="" textlink="">
      <xdr:nvSpPr>
        <xdr:cNvPr id="429" name="公債費以外最大値テキスト"/>
        <xdr:cNvSpPr txBox="1"/>
      </xdr:nvSpPr>
      <xdr:spPr>
        <a:xfrm>
          <a:off x="1659890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196850</xdr:colOff>
      <xdr:row>73</xdr:row>
      <xdr:rowOff>89535</xdr:rowOff>
    </xdr:to>
    <xdr:cxnSp macro="">
      <xdr:nvCxnSpPr>
        <xdr:cNvPr id="430" name="直線コネクタ 429"/>
        <xdr:cNvCxnSpPr/>
      </xdr:nvCxnSpPr>
      <xdr:spPr>
        <a:xfrm>
          <a:off x="16421100" y="1260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169545</xdr:rowOff>
    </xdr:from>
    <xdr:to xmlns:xdr="http://schemas.openxmlformats.org/drawingml/2006/spreadsheetDrawing">
      <xdr:col>82</xdr:col>
      <xdr:colOff>107950</xdr:colOff>
      <xdr:row>77</xdr:row>
      <xdr:rowOff>56515</xdr:rowOff>
    </xdr:to>
    <xdr:cxnSp macro="">
      <xdr:nvCxnSpPr>
        <xdr:cNvPr id="431" name="直線コネクタ 430"/>
        <xdr:cNvCxnSpPr/>
      </xdr:nvCxnSpPr>
      <xdr:spPr>
        <a:xfrm>
          <a:off x="15671800" y="1319974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121920</xdr:rowOff>
    </xdr:from>
    <xdr:ext cx="762000" cy="252095"/>
    <xdr:sp macro="" textlink="">
      <xdr:nvSpPr>
        <xdr:cNvPr id="432" name="公債費以外平均値テキスト"/>
        <xdr:cNvSpPr txBox="1"/>
      </xdr:nvSpPr>
      <xdr:spPr>
        <a:xfrm>
          <a:off x="16598900" y="1298067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64592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45085</xdr:rowOff>
    </xdr:from>
    <xdr:to xmlns:xdr="http://schemas.openxmlformats.org/drawingml/2006/spreadsheetDrawing">
      <xdr:col>78</xdr:col>
      <xdr:colOff>69850</xdr:colOff>
      <xdr:row>76</xdr:row>
      <xdr:rowOff>169545</xdr:rowOff>
    </xdr:to>
    <xdr:cxnSp macro="">
      <xdr:nvCxnSpPr>
        <xdr:cNvPr id="434" name="直線コネクタ 433"/>
        <xdr:cNvCxnSpPr/>
      </xdr:nvCxnSpPr>
      <xdr:spPr>
        <a:xfrm>
          <a:off x="14782800" y="1307528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56210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6600" cy="252095"/>
    <xdr:sp macro="" textlink="">
      <xdr:nvSpPr>
        <xdr:cNvPr id="436" name="テキスト ボックス 435"/>
        <xdr:cNvSpPr txBox="1"/>
      </xdr:nvSpPr>
      <xdr:spPr>
        <a:xfrm>
          <a:off x="15290800" y="1282001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40640</xdr:rowOff>
    </xdr:from>
    <xdr:to xmlns:xdr="http://schemas.openxmlformats.org/drawingml/2006/spreadsheetDrawing">
      <xdr:col>73</xdr:col>
      <xdr:colOff>180975</xdr:colOff>
      <xdr:row>76</xdr:row>
      <xdr:rowOff>45085</xdr:rowOff>
    </xdr:to>
    <xdr:cxnSp macro="">
      <xdr:nvCxnSpPr>
        <xdr:cNvPr id="437" name="直線コネクタ 436"/>
        <xdr:cNvCxnSpPr/>
      </xdr:nvCxnSpPr>
      <xdr:spPr>
        <a:xfrm>
          <a:off x="13893800" y="1289939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47625</xdr:rowOff>
    </xdr:from>
    <xdr:ext cx="762000" cy="259080"/>
    <xdr:sp macro="" textlink="">
      <xdr:nvSpPr>
        <xdr:cNvPr id="439" name="テキスト ボックス 438"/>
        <xdr:cNvSpPr txBox="1"/>
      </xdr:nvSpPr>
      <xdr:spPr>
        <a:xfrm>
          <a:off x="1440180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67945</xdr:rowOff>
    </xdr:from>
    <xdr:to xmlns:xdr="http://schemas.openxmlformats.org/drawingml/2006/spreadsheetDrawing">
      <xdr:col>69</xdr:col>
      <xdr:colOff>92075</xdr:colOff>
      <xdr:row>75</xdr:row>
      <xdr:rowOff>40640</xdr:rowOff>
    </xdr:to>
    <xdr:cxnSp macro="">
      <xdr:nvCxnSpPr>
        <xdr:cNvPr id="440" name="直線コネクタ 439"/>
        <xdr:cNvCxnSpPr/>
      </xdr:nvCxnSpPr>
      <xdr:spPr>
        <a:xfrm>
          <a:off x="13004800" y="1275524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384300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55015" cy="259080"/>
    <xdr:sp macro="" textlink="">
      <xdr:nvSpPr>
        <xdr:cNvPr id="442" name="テキスト ボックス 441"/>
        <xdr:cNvSpPr txBox="1"/>
      </xdr:nvSpPr>
      <xdr:spPr>
        <a:xfrm>
          <a:off x="13512800" y="125520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29540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54610</xdr:rowOff>
    </xdr:from>
    <xdr:ext cx="762000" cy="252095"/>
    <xdr:sp macro="" textlink="">
      <xdr:nvSpPr>
        <xdr:cNvPr id="444" name="テキスト ボックス 443"/>
        <xdr:cNvSpPr txBox="1"/>
      </xdr:nvSpPr>
      <xdr:spPr>
        <a:xfrm>
          <a:off x="12623800" y="130848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9080"/>
    <xdr:sp macro="" textlink="">
      <xdr:nvSpPr>
        <xdr:cNvPr id="446" name="テキスト ボックス 445"/>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47" name="テキスト ボックス 446"/>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015" cy="259080"/>
    <xdr:sp macro="" textlink="">
      <xdr:nvSpPr>
        <xdr:cNvPr id="449" name="テキスト ボックス 448"/>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6350</xdr:rowOff>
    </xdr:from>
    <xdr:to xmlns:xdr="http://schemas.openxmlformats.org/drawingml/2006/spreadsheetDrawing">
      <xdr:col>82</xdr:col>
      <xdr:colOff>158750</xdr:colOff>
      <xdr:row>77</xdr:row>
      <xdr:rowOff>107315</xdr:rowOff>
    </xdr:to>
    <xdr:sp macro="" textlink="">
      <xdr:nvSpPr>
        <xdr:cNvPr id="450" name="楕円 449"/>
        <xdr:cNvSpPr/>
      </xdr:nvSpPr>
      <xdr:spPr>
        <a:xfrm>
          <a:off x="164592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149225</xdr:rowOff>
    </xdr:from>
    <xdr:ext cx="762000" cy="259080"/>
    <xdr:sp macro="" textlink="">
      <xdr:nvSpPr>
        <xdr:cNvPr id="451" name="公債費以外該当値テキスト"/>
        <xdr:cNvSpPr txBox="1"/>
      </xdr:nvSpPr>
      <xdr:spPr>
        <a:xfrm>
          <a:off x="16598900" y="1317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118745</xdr:rowOff>
    </xdr:from>
    <xdr:to xmlns:xdr="http://schemas.openxmlformats.org/drawingml/2006/spreadsheetDrawing">
      <xdr:col>78</xdr:col>
      <xdr:colOff>120650</xdr:colOff>
      <xdr:row>77</xdr:row>
      <xdr:rowOff>48895</xdr:rowOff>
    </xdr:to>
    <xdr:sp macro="" textlink="">
      <xdr:nvSpPr>
        <xdr:cNvPr id="452" name="楕円 451"/>
        <xdr:cNvSpPr/>
      </xdr:nvSpPr>
      <xdr:spPr>
        <a:xfrm>
          <a:off x="156210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33655</xdr:rowOff>
    </xdr:from>
    <xdr:ext cx="736600" cy="258445"/>
    <xdr:sp macro="" textlink="">
      <xdr:nvSpPr>
        <xdr:cNvPr id="453" name="テキスト ボックス 452"/>
        <xdr:cNvSpPr txBox="1"/>
      </xdr:nvSpPr>
      <xdr:spPr>
        <a:xfrm>
          <a:off x="15290800" y="13235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166370</xdr:rowOff>
    </xdr:from>
    <xdr:to xmlns:xdr="http://schemas.openxmlformats.org/drawingml/2006/spreadsheetDrawing">
      <xdr:col>74</xdr:col>
      <xdr:colOff>31750</xdr:colOff>
      <xdr:row>76</xdr:row>
      <xdr:rowOff>95885</xdr:rowOff>
    </xdr:to>
    <xdr:sp macro="" textlink="">
      <xdr:nvSpPr>
        <xdr:cNvPr id="454" name="楕円 453"/>
        <xdr:cNvSpPr/>
      </xdr:nvSpPr>
      <xdr:spPr>
        <a:xfrm>
          <a:off x="14732000" y="13025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80645</xdr:rowOff>
    </xdr:from>
    <xdr:ext cx="762000" cy="259080"/>
    <xdr:sp macro="" textlink="">
      <xdr:nvSpPr>
        <xdr:cNvPr id="455" name="テキスト ボックス 454"/>
        <xdr:cNvSpPr txBox="1"/>
      </xdr:nvSpPr>
      <xdr:spPr>
        <a:xfrm>
          <a:off x="14401800" y="1311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161290</xdr:rowOff>
    </xdr:from>
    <xdr:to xmlns:xdr="http://schemas.openxmlformats.org/drawingml/2006/spreadsheetDrawing">
      <xdr:col>69</xdr:col>
      <xdr:colOff>142875</xdr:colOff>
      <xdr:row>75</xdr:row>
      <xdr:rowOff>91440</xdr:rowOff>
    </xdr:to>
    <xdr:sp macro="" textlink="">
      <xdr:nvSpPr>
        <xdr:cNvPr id="456" name="楕円 455"/>
        <xdr:cNvSpPr/>
      </xdr:nvSpPr>
      <xdr:spPr>
        <a:xfrm>
          <a:off x="138430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76200</xdr:rowOff>
    </xdr:from>
    <xdr:ext cx="755015" cy="252095"/>
    <xdr:sp macro="" textlink="">
      <xdr:nvSpPr>
        <xdr:cNvPr id="457" name="テキスト ボックス 456"/>
        <xdr:cNvSpPr txBox="1"/>
      </xdr:nvSpPr>
      <xdr:spPr>
        <a:xfrm>
          <a:off x="13512800" y="129349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17780</xdr:rowOff>
    </xdr:from>
    <xdr:to xmlns:xdr="http://schemas.openxmlformats.org/drawingml/2006/spreadsheetDrawing">
      <xdr:col>65</xdr:col>
      <xdr:colOff>53975</xdr:colOff>
      <xdr:row>74</xdr:row>
      <xdr:rowOff>118745</xdr:rowOff>
    </xdr:to>
    <xdr:sp macro="" textlink="">
      <xdr:nvSpPr>
        <xdr:cNvPr id="458" name="楕円 457"/>
        <xdr:cNvSpPr/>
      </xdr:nvSpPr>
      <xdr:spPr>
        <a:xfrm>
          <a:off x="12954000" y="12705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128905</xdr:rowOff>
    </xdr:from>
    <xdr:ext cx="762000" cy="259080"/>
    <xdr:sp macro="" textlink="">
      <xdr:nvSpPr>
        <xdr:cNvPr id="459" name="テキスト ボックス 458"/>
        <xdr:cNvSpPr txBox="1"/>
      </xdr:nvSpPr>
      <xdr:spPr>
        <a:xfrm>
          <a:off x="12623800" y="1247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095"/>
    <xdr:sp macro="" textlink="">
      <xdr:nvSpPr>
        <xdr:cNvPr id="33" name="テキスト ボックス 32"/>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095"/>
    <xdr:sp macro="" textlink="">
      <xdr:nvSpPr>
        <xdr:cNvPr id="37" name="テキスト ボックス 36"/>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095"/>
    <xdr:sp macro="" textlink="">
      <xdr:nvSpPr>
        <xdr:cNvPr id="39" name="テキスト ボックス 38"/>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095"/>
    <xdr:sp macro="" textlink="">
      <xdr:nvSpPr>
        <xdr:cNvPr id="43" name="テキスト ボックス 42"/>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5015" cy="259080"/>
    <xdr:sp macro="" textlink="">
      <xdr:nvSpPr>
        <xdr:cNvPr id="46" name="人口1人当たり決算額の推移最小値テキスト130"/>
        <xdr:cNvSpPr txBox="1"/>
      </xdr:nvSpPr>
      <xdr:spPr>
        <a:xfrm>
          <a:off x="5740400" y="35604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5015" cy="252095"/>
    <xdr:sp macro="" textlink="">
      <xdr:nvSpPr>
        <xdr:cNvPr id="48" name="人口1人当たり決算額の推移最大値テキスト130"/>
        <xdr:cNvSpPr txBox="1"/>
      </xdr:nvSpPr>
      <xdr:spPr>
        <a:xfrm>
          <a:off x="5740400" y="196405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160020</xdr:rowOff>
    </xdr:from>
    <xdr:to xmlns:xdr="http://schemas.openxmlformats.org/drawingml/2006/spreadsheetDrawing">
      <xdr:col>29</xdr:col>
      <xdr:colOff>127000</xdr:colOff>
      <xdr:row>18</xdr:row>
      <xdr:rowOff>73025</xdr:rowOff>
    </xdr:to>
    <xdr:cxnSp macro="">
      <xdr:nvCxnSpPr>
        <xdr:cNvPr id="50" name="直線コネクタ 49"/>
        <xdr:cNvCxnSpPr/>
      </xdr:nvCxnSpPr>
      <xdr:spPr>
        <a:xfrm flipV="1">
          <a:off x="5003800" y="3122295"/>
          <a:ext cx="6477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129540</xdr:rowOff>
    </xdr:from>
    <xdr:ext cx="755015" cy="259080"/>
    <xdr:sp macro="" textlink="">
      <xdr:nvSpPr>
        <xdr:cNvPr id="51" name="人口1人当たり決算額の推移平均値テキスト130"/>
        <xdr:cNvSpPr txBox="1"/>
      </xdr:nvSpPr>
      <xdr:spPr>
        <a:xfrm>
          <a:off x="5740400" y="2748915"/>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63500</xdr:rowOff>
    </xdr:from>
    <xdr:to xmlns:xdr="http://schemas.openxmlformats.org/drawingml/2006/spreadsheetDrawing">
      <xdr:col>26</xdr:col>
      <xdr:colOff>50800</xdr:colOff>
      <xdr:row>18</xdr:row>
      <xdr:rowOff>73025</xdr:rowOff>
    </xdr:to>
    <xdr:cxnSp macro="">
      <xdr:nvCxnSpPr>
        <xdr:cNvPr id="53" name="直線コネクタ 52"/>
        <xdr:cNvCxnSpPr/>
      </xdr:nvCxnSpPr>
      <xdr:spPr>
        <a:xfrm>
          <a:off x="4305300" y="319722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149860</xdr:rowOff>
    </xdr:from>
    <xdr:ext cx="736600" cy="259080"/>
    <xdr:sp macro="" textlink="">
      <xdr:nvSpPr>
        <xdr:cNvPr id="55" name="テキスト ボックス 54"/>
        <xdr:cNvSpPr txBox="1"/>
      </xdr:nvSpPr>
      <xdr:spPr>
        <a:xfrm>
          <a:off x="4622800" y="2769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59690</xdr:rowOff>
    </xdr:from>
    <xdr:to xmlns:xdr="http://schemas.openxmlformats.org/drawingml/2006/spreadsheetDrawing">
      <xdr:col>22</xdr:col>
      <xdr:colOff>114300</xdr:colOff>
      <xdr:row>18</xdr:row>
      <xdr:rowOff>63500</xdr:rowOff>
    </xdr:to>
    <xdr:cxnSp macro="">
      <xdr:nvCxnSpPr>
        <xdr:cNvPr id="56" name="直線コネクタ 55"/>
        <xdr:cNvCxnSpPr/>
      </xdr:nvCxnSpPr>
      <xdr:spPr>
        <a:xfrm>
          <a:off x="3606800" y="319341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12065</xdr:rowOff>
    </xdr:from>
    <xdr:ext cx="762000" cy="259080"/>
    <xdr:sp macro="" textlink="">
      <xdr:nvSpPr>
        <xdr:cNvPr id="58" name="テキスト ボックス 57"/>
        <xdr:cNvSpPr txBox="1"/>
      </xdr:nvSpPr>
      <xdr:spPr>
        <a:xfrm>
          <a:off x="39243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59690</xdr:rowOff>
    </xdr:from>
    <xdr:to xmlns:xdr="http://schemas.openxmlformats.org/drawingml/2006/spreadsheetDrawing">
      <xdr:col>18</xdr:col>
      <xdr:colOff>177800</xdr:colOff>
      <xdr:row>18</xdr:row>
      <xdr:rowOff>77470</xdr:rowOff>
    </xdr:to>
    <xdr:cxnSp macro="">
      <xdr:nvCxnSpPr>
        <xdr:cNvPr id="59" name="直線コネクタ 58"/>
        <xdr:cNvCxnSpPr/>
      </xdr:nvCxnSpPr>
      <xdr:spPr>
        <a:xfrm flipV="1">
          <a:off x="2908300" y="319341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33020</xdr:rowOff>
    </xdr:from>
    <xdr:ext cx="762000" cy="259080"/>
    <xdr:sp macro="" textlink="">
      <xdr:nvSpPr>
        <xdr:cNvPr id="61" name="テキスト ボックス 60"/>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52095"/>
    <xdr:sp macro="" textlink="">
      <xdr:nvSpPr>
        <xdr:cNvPr id="63" name="テキスト ボックス 62"/>
        <xdr:cNvSpPr txBox="1"/>
      </xdr:nvSpPr>
      <xdr:spPr>
        <a:xfrm>
          <a:off x="2527300" y="28689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4" name="テキスト ボックス 63"/>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109220</xdr:rowOff>
    </xdr:from>
    <xdr:to xmlns:xdr="http://schemas.openxmlformats.org/drawingml/2006/spreadsheetDrawing">
      <xdr:col>29</xdr:col>
      <xdr:colOff>177800</xdr:colOff>
      <xdr:row>18</xdr:row>
      <xdr:rowOff>39370</xdr:rowOff>
    </xdr:to>
    <xdr:sp macro="" textlink="">
      <xdr:nvSpPr>
        <xdr:cNvPr id="69" name="楕円 68"/>
        <xdr:cNvSpPr/>
      </xdr:nvSpPr>
      <xdr:spPr>
        <a:xfrm>
          <a:off x="5600700" y="307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81280</xdr:rowOff>
    </xdr:from>
    <xdr:ext cx="755015" cy="259080"/>
    <xdr:sp macro="" textlink="">
      <xdr:nvSpPr>
        <xdr:cNvPr id="70" name="人口1人当たり決算額の推移該当値テキスト130"/>
        <xdr:cNvSpPr txBox="1"/>
      </xdr:nvSpPr>
      <xdr:spPr>
        <a:xfrm>
          <a:off x="5740400" y="30435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22225</xdr:rowOff>
    </xdr:from>
    <xdr:to xmlns:xdr="http://schemas.openxmlformats.org/drawingml/2006/spreadsheetDrawing">
      <xdr:col>26</xdr:col>
      <xdr:colOff>101600</xdr:colOff>
      <xdr:row>18</xdr:row>
      <xdr:rowOff>123825</xdr:rowOff>
    </xdr:to>
    <xdr:sp macro="" textlink="">
      <xdr:nvSpPr>
        <xdr:cNvPr id="71" name="楕円 70"/>
        <xdr:cNvSpPr/>
      </xdr:nvSpPr>
      <xdr:spPr>
        <a:xfrm>
          <a:off x="4953000" y="31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109220</xdr:rowOff>
    </xdr:from>
    <xdr:ext cx="736600" cy="252095"/>
    <xdr:sp macro="" textlink="">
      <xdr:nvSpPr>
        <xdr:cNvPr id="72" name="テキスト ボックス 71"/>
        <xdr:cNvSpPr txBox="1"/>
      </xdr:nvSpPr>
      <xdr:spPr>
        <a:xfrm>
          <a:off x="4622800" y="32429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12065</xdr:rowOff>
    </xdr:from>
    <xdr:to xmlns:xdr="http://schemas.openxmlformats.org/drawingml/2006/spreadsheetDrawing">
      <xdr:col>22</xdr:col>
      <xdr:colOff>165100</xdr:colOff>
      <xdr:row>18</xdr:row>
      <xdr:rowOff>113665</xdr:rowOff>
    </xdr:to>
    <xdr:sp macro="" textlink="">
      <xdr:nvSpPr>
        <xdr:cNvPr id="73" name="楕円 72"/>
        <xdr:cNvSpPr/>
      </xdr:nvSpPr>
      <xdr:spPr>
        <a:xfrm>
          <a:off x="4254500" y="314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98425</xdr:rowOff>
    </xdr:from>
    <xdr:ext cx="762000" cy="252095"/>
    <xdr:sp macro="" textlink="">
      <xdr:nvSpPr>
        <xdr:cNvPr id="74" name="テキスト ボックス 73"/>
        <xdr:cNvSpPr txBox="1"/>
      </xdr:nvSpPr>
      <xdr:spPr>
        <a:xfrm>
          <a:off x="3924300" y="32321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8890</xdr:rowOff>
    </xdr:from>
    <xdr:to xmlns:xdr="http://schemas.openxmlformats.org/drawingml/2006/spreadsheetDrawing">
      <xdr:col>19</xdr:col>
      <xdr:colOff>38100</xdr:colOff>
      <xdr:row>18</xdr:row>
      <xdr:rowOff>110490</xdr:rowOff>
    </xdr:to>
    <xdr:sp macro="" textlink="">
      <xdr:nvSpPr>
        <xdr:cNvPr id="75" name="楕円 74"/>
        <xdr:cNvSpPr/>
      </xdr:nvSpPr>
      <xdr:spPr>
        <a:xfrm>
          <a:off x="3556000" y="3142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2000" cy="259080"/>
    <xdr:sp macro="" textlink="">
      <xdr:nvSpPr>
        <xdr:cNvPr id="76" name="テキスト ボックス 75"/>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26670</xdr:rowOff>
    </xdr:from>
    <xdr:to xmlns:xdr="http://schemas.openxmlformats.org/drawingml/2006/spreadsheetDrawing">
      <xdr:col>15</xdr:col>
      <xdr:colOff>101600</xdr:colOff>
      <xdr:row>18</xdr:row>
      <xdr:rowOff>128270</xdr:rowOff>
    </xdr:to>
    <xdr:sp macro="" textlink="">
      <xdr:nvSpPr>
        <xdr:cNvPr id="77" name="楕円 76"/>
        <xdr:cNvSpPr/>
      </xdr:nvSpPr>
      <xdr:spPr>
        <a:xfrm>
          <a:off x="2857500" y="316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113030</xdr:rowOff>
    </xdr:from>
    <xdr:ext cx="762000" cy="259080"/>
    <xdr:sp macro="" textlink="">
      <xdr:nvSpPr>
        <xdr:cNvPr id="78" name="テキスト ボックス 77"/>
        <xdr:cNvSpPr txBox="1"/>
      </xdr:nvSpPr>
      <xdr:spPr>
        <a:xfrm>
          <a:off x="2527300" y="3246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4495" cy="275590"/>
    <xdr:sp macro="" textlink="">
      <xdr:nvSpPr>
        <xdr:cNvPr id="92" name="テキスト ボックス 91"/>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095"/>
    <xdr:sp macro="" textlink="">
      <xdr:nvSpPr>
        <xdr:cNvPr id="107" name="テキスト ボックス 106"/>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5015" cy="259080"/>
    <xdr:sp macro="" textlink="">
      <xdr:nvSpPr>
        <xdr:cNvPr id="110" name="人口1人当たり決算額の推移最小値テキスト445"/>
        <xdr:cNvSpPr txBox="1"/>
      </xdr:nvSpPr>
      <xdr:spPr>
        <a:xfrm>
          <a:off x="5740400" y="73774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5015" cy="255905"/>
    <xdr:sp macro="" textlink="">
      <xdr:nvSpPr>
        <xdr:cNvPr id="112" name="人口1人当たり決算額の推移最大値テキスト445"/>
        <xdr:cNvSpPr txBox="1"/>
      </xdr:nvSpPr>
      <xdr:spPr>
        <a:xfrm>
          <a:off x="5740400" y="5840730"/>
          <a:ext cx="755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73660</xdr:rowOff>
    </xdr:from>
    <xdr:to xmlns:xdr="http://schemas.openxmlformats.org/drawingml/2006/spreadsheetDrawing">
      <xdr:col>29</xdr:col>
      <xdr:colOff>127000</xdr:colOff>
      <xdr:row>35</xdr:row>
      <xdr:rowOff>138430</xdr:rowOff>
    </xdr:to>
    <xdr:cxnSp macro="">
      <xdr:nvCxnSpPr>
        <xdr:cNvPr id="114" name="直線コネクタ 113"/>
        <xdr:cNvCxnSpPr/>
      </xdr:nvCxnSpPr>
      <xdr:spPr>
        <a:xfrm>
          <a:off x="5003800" y="6684010"/>
          <a:ext cx="6477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162560</xdr:rowOff>
    </xdr:from>
    <xdr:ext cx="755015" cy="259080"/>
    <xdr:sp macro="" textlink="">
      <xdr:nvSpPr>
        <xdr:cNvPr id="115" name="人口1人当たり決算額の推移平均値テキスト445"/>
        <xdr:cNvSpPr txBox="1"/>
      </xdr:nvSpPr>
      <xdr:spPr>
        <a:xfrm>
          <a:off x="5740400" y="6772910"/>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46990</xdr:rowOff>
    </xdr:from>
    <xdr:to xmlns:xdr="http://schemas.openxmlformats.org/drawingml/2006/spreadsheetDrawing">
      <xdr:col>26</xdr:col>
      <xdr:colOff>50800</xdr:colOff>
      <xdr:row>35</xdr:row>
      <xdr:rowOff>73660</xdr:rowOff>
    </xdr:to>
    <xdr:cxnSp macro="">
      <xdr:nvCxnSpPr>
        <xdr:cNvPr id="117" name="直線コネクタ 116"/>
        <xdr:cNvCxnSpPr/>
      </xdr:nvCxnSpPr>
      <xdr:spPr>
        <a:xfrm>
          <a:off x="4305300" y="6657340"/>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260985</xdr:rowOff>
    </xdr:from>
    <xdr:ext cx="736600" cy="249555"/>
    <xdr:sp macro="" textlink="">
      <xdr:nvSpPr>
        <xdr:cNvPr id="119" name="テキスト ボックス 118"/>
        <xdr:cNvSpPr txBox="1"/>
      </xdr:nvSpPr>
      <xdr:spPr>
        <a:xfrm>
          <a:off x="4622800" y="68713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309245</xdr:rowOff>
    </xdr:from>
    <xdr:to xmlns:xdr="http://schemas.openxmlformats.org/drawingml/2006/spreadsheetDrawing">
      <xdr:col>22</xdr:col>
      <xdr:colOff>114300</xdr:colOff>
      <xdr:row>35</xdr:row>
      <xdr:rowOff>46990</xdr:rowOff>
    </xdr:to>
    <xdr:cxnSp macro="">
      <xdr:nvCxnSpPr>
        <xdr:cNvPr id="120" name="直線コネクタ 119"/>
        <xdr:cNvCxnSpPr/>
      </xdr:nvCxnSpPr>
      <xdr:spPr>
        <a:xfrm>
          <a:off x="3606800" y="6576695"/>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287655</xdr:rowOff>
    </xdr:from>
    <xdr:ext cx="762000" cy="259080"/>
    <xdr:sp macro="" textlink="">
      <xdr:nvSpPr>
        <xdr:cNvPr id="122" name="テキスト ボックス 121"/>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309245</xdr:rowOff>
    </xdr:from>
    <xdr:to xmlns:xdr="http://schemas.openxmlformats.org/drawingml/2006/spreadsheetDrawing">
      <xdr:col>18</xdr:col>
      <xdr:colOff>177800</xdr:colOff>
      <xdr:row>34</xdr:row>
      <xdr:rowOff>329565</xdr:rowOff>
    </xdr:to>
    <xdr:cxnSp macro="">
      <xdr:nvCxnSpPr>
        <xdr:cNvPr id="123" name="直線コネクタ 122"/>
        <xdr:cNvCxnSpPr/>
      </xdr:nvCxnSpPr>
      <xdr:spPr>
        <a:xfrm flipV="1">
          <a:off x="2908300" y="657669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333375</xdr:rowOff>
    </xdr:from>
    <xdr:ext cx="762000" cy="259080"/>
    <xdr:sp macro="" textlink="">
      <xdr:nvSpPr>
        <xdr:cNvPr id="125" name="テキスト ボックス 124"/>
        <xdr:cNvSpPr txBox="1"/>
      </xdr:nvSpPr>
      <xdr:spPr>
        <a:xfrm>
          <a:off x="32258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17780</xdr:rowOff>
    </xdr:from>
    <xdr:ext cx="762000" cy="257175"/>
    <xdr:sp macro="" textlink="">
      <xdr:nvSpPr>
        <xdr:cNvPr id="127" name="テキスト ボックス 126"/>
        <xdr:cNvSpPr txBox="1"/>
      </xdr:nvSpPr>
      <xdr:spPr>
        <a:xfrm>
          <a:off x="25273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8" name="テキスト ボックス 127"/>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88900</xdr:rowOff>
    </xdr:from>
    <xdr:to xmlns:xdr="http://schemas.openxmlformats.org/drawingml/2006/spreadsheetDrawing">
      <xdr:col>29</xdr:col>
      <xdr:colOff>177800</xdr:colOff>
      <xdr:row>35</xdr:row>
      <xdr:rowOff>189865</xdr:rowOff>
    </xdr:to>
    <xdr:sp macro="" textlink="">
      <xdr:nvSpPr>
        <xdr:cNvPr id="133" name="楕円 132"/>
        <xdr:cNvSpPr/>
      </xdr:nvSpPr>
      <xdr:spPr>
        <a:xfrm>
          <a:off x="5600700" y="66992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275590</xdr:rowOff>
    </xdr:from>
    <xdr:ext cx="755015" cy="259715"/>
    <xdr:sp macro="" textlink="">
      <xdr:nvSpPr>
        <xdr:cNvPr id="134" name="人口1人当たり決算額の推移該当値テキスト445"/>
        <xdr:cNvSpPr txBox="1"/>
      </xdr:nvSpPr>
      <xdr:spPr>
        <a:xfrm>
          <a:off x="5740400" y="654304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22860</xdr:rowOff>
    </xdr:from>
    <xdr:to xmlns:xdr="http://schemas.openxmlformats.org/drawingml/2006/spreadsheetDrawing">
      <xdr:col>26</xdr:col>
      <xdr:colOff>101600</xdr:colOff>
      <xdr:row>35</xdr:row>
      <xdr:rowOff>125095</xdr:rowOff>
    </xdr:to>
    <xdr:sp macro="" textlink="">
      <xdr:nvSpPr>
        <xdr:cNvPr id="135" name="楕円 134"/>
        <xdr:cNvSpPr/>
      </xdr:nvSpPr>
      <xdr:spPr>
        <a:xfrm>
          <a:off x="49530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135890</xdr:rowOff>
    </xdr:from>
    <xdr:ext cx="736600" cy="252730"/>
    <xdr:sp macro="" textlink="">
      <xdr:nvSpPr>
        <xdr:cNvPr id="136" name="テキスト ボックス 135"/>
        <xdr:cNvSpPr txBox="1"/>
      </xdr:nvSpPr>
      <xdr:spPr>
        <a:xfrm>
          <a:off x="4622800" y="640334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340360</xdr:rowOff>
    </xdr:from>
    <xdr:to xmlns:xdr="http://schemas.openxmlformats.org/drawingml/2006/spreadsheetDrawing">
      <xdr:col>22</xdr:col>
      <xdr:colOff>165100</xdr:colOff>
      <xdr:row>35</xdr:row>
      <xdr:rowOff>98425</xdr:rowOff>
    </xdr:to>
    <xdr:sp macro="" textlink="">
      <xdr:nvSpPr>
        <xdr:cNvPr id="137" name="楕円 136"/>
        <xdr:cNvSpPr/>
      </xdr:nvSpPr>
      <xdr:spPr>
        <a:xfrm>
          <a:off x="4254500" y="66078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109220</xdr:rowOff>
    </xdr:from>
    <xdr:ext cx="762000" cy="256540"/>
    <xdr:sp macro="" textlink="">
      <xdr:nvSpPr>
        <xdr:cNvPr id="138" name="テキスト ボックス 137"/>
        <xdr:cNvSpPr txBox="1"/>
      </xdr:nvSpPr>
      <xdr:spPr>
        <a:xfrm>
          <a:off x="3924300" y="6376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258445</xdr:rowOff>
    </xdr:from>
    <xdr:to xmlns:xdr="http://schemas.openxmlformats.org/drawingml/2006/spreadsheetDrawing">
      <xdr:col>19</xdr:col>
      <xdr:colOff>38100</xdr:colOff>
      <xdr:row>35</xdr:row>
      <xdr:rowOff>15875</xdr:rowOff>
    </xdr:to>
    <xdr:sp macro="" textlink="">
      <xdr:nvSpPr>
        <xdr:cNvPr id="139" name="楕円 138"/>
        <xdr:cNvSpPr/>
      </xdr:nvSpPr>
      <xdr:spPr>
        <a:xfrm>
          <a:off x="3556000" y="65258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26670</xdr:rowOff>
    </xdr:from>
    <xdr:ext cx="762000" cy="259715"/>
    <xdr:sp macro="" textlink="">
      <xdr:nvSpPr>
        <xdr:cNvPr id="140" name="テキスト ボックス 139"/>
        <xdr:cNvSpPr txBox="1"/>
      </xdr:nvSpPr>
      <xdr:spPr>
        <a:xfrm>
          <a:off x="3225800" y="62941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278130</xdr:rowOff>
    </xdr:from>
    <xdr:to xmlns:xdr="http://schemas.openxmlformats.org/drawingml/2006/spreadsheetDrawing">
      <xdr:col>15</xdr:col>
      <xdr:colOff>101600</xdr:colOff>
      <xdr:row>35</xdr:row>
      <xdr:rowOff>36195</xdr:rowOff>
    </xdr:to>
    <xdr:sp macro="" textlink="">
      <xdr:nvSpPr>
        <xdr:cNvPr id="141" name="楕円 140"/>
        <xdr:cNvSpPr/>
      </xdr:nvSpPr>
      <xdr:spPr>
        <a:xfrm>
          <a:off x="2857500" y="65455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46990</xdr:rowOff>
    </xdr:from>
    <xdr:ext cx="762000" cy="259715"/>
    <xdr:sp macro="" textlink="">
      <xdr:nvSpPr>
        <xdr:cNvPr id="142" name="テキスト ボックス 141"/>
        <xdr:cNvSpPr txBox="1"/>
      </xdr:nvSpPr>
      <xdr:spPr>
        <a:xfrm>
          <a:off x="2527300" y="63144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46,674
45,852
127.03
24,837,536
23,042,638
1,649,759
14,165,179
18,288,303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1935" cy="252095"/>
    <xdr:sp macro="" textlink="">
      <xdr:nvSpPr>
        <xdr:cNvPr id="42" name="テキスト ボックス 41"/>
        <xdr:cNvSpPr txBox="1"/>
      </xdr:nvSpPr>
      <xdr:spPr>
        <a:xfrm>
          <a:off x="513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2095"/>
    <xdr:sp macro="" textlink="">
      <xdr:nvSpPr>
        <xdr:cNvPr id="48" name="テキスト ボックス 47"/>
        <xdr:cNvSpPr txBox="1"/>
      </xdr:nvSpPr>
      <xdr:spPr>
        <a:xfrm>
          <a:off x="230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8645" cy="259080"/>
    <xdr:sp macro="" textlink="">
      <xdr:nvSpPr>
        <xdr:cNvPr id="50" name="テキスト ボックス 49"/>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8645" cy="259080"/>
    <xdr:sp macro="" textlink="">
      <xdr:nvSpPr>
        <xdr:cNvPr id="52" name="テキスト ボックス 51"/>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52095"/>
    <xdr:sp macro="" textlink="">
      <xdr:nvSpPr>
        <xdr:cNvPr id="54" name="テキスト ボックス 53"/>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2095"/>
    <xdr:sp macro="" textlink="">
      <xdr:nvSpPr>
        <xdr:cNvPr id="57" name="人件費最小値テキスト"/>
        <xdr:cNvSpPr txBox="1"/>
      </xdr:nvSpPr>
      <xdr:spPr>
        <a:xfrm>
          <a:off x="4686300" y="65335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2095"/>
    <xdr:sp macro="" textlink="">
      <xdr:nvSpPr>
        <xdr:cNvPr id="59" name="人件費最大値テキスト"/>
        <xdr:cNvSpPr txBox="1"/>
      </xdr:nvSpPr>
      <xdr:spPr>
        <a:xfrm>
          <a:off x="4686300" y="49441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11430</xdr:rowOff>
    </xdr:from>
    <xdr:to xmlns:xdr="http://schemas.openxmlformats.org/drawingml/2006/spreadsheetDrawing">
      <xdr:col>24</xdr:col>
      <xdr:colOff>63500</xdr:colOff>
      <xdr:row>35</xdr:row>
      <xdr:rowOff>112395</xdr:rowOff>
    </xdr:to>
    <xdr:cxnSp macro="">
      <xdr:nvCxnSpPr>
        <xdr:cNvPr id="61" name="直線コネクタ 60"/>
        <xdr:cNvCxnSpPr/>
      </xdr:nvCxnSpPr>
      <xdr:spPr>
        <a:xfrm flipV="1">
          <a:off x="3797300" y="601218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7620</xdr:rowOff>
    </xdr:from>
    <xdr:ext cx="534670" cy="252095"/>
    <xdr:sp macro="" textlink="">
      <xdr:nvSpPr>
        <xdr:cNvPr id="62" name="人件費平均値テキスト"/>
        <xdr:cNvSpPr txBox="1"/>
      </xdr:nvSpPr>
      <xdr:spPr>
        <a:xfrm>
          <a:off x="4686300" y="566547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88900</xdr:rowOff>
    </xdr:from>
    <xdr:to xmlns:xdr="http://schemas.openxmlformats.org/drawingml/2006/spreadsheetDrawing">
      <xdr:col>19</xdr:col>
      <xdr:colOff>177800</xdr:colOff>
      <xdr:row>35</xdr:row>
      <xdr:rowOff>112395</xdr:rowOff>
    </xdr:to>
    <xdr:cxnSp macro="">
      <xdr:nvCxnSpPr>
        <xdr:cNvPr id="64" name="直線コネクタ 63"/>
        <xdr:cNvCxnSpPr/>
      </xdr:nvCxnSpPr>
      <xdr:spPr>
        <a:xfrm>
          <a:off x="2908300" y="60896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31115</xdr:rowOff>
    </xdr:from>
    <xdr:ext cx="527685" cy="252095"/>
    <xdr:sp macro="" textlink="">
      <xdr:nvSpPr>
        <xdr:cNvPr id="66" name="テキスト ボックス 65"/>
        <xdr:cNvSpPr txBox="1"/>
      </xdr:nvSpPr>
      <xdr:spPr>
        <a:xfrm>
          <a:off x="3529965" y="56889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87630</xdr:rowOff>
    </xdr:from>
    <xdr:to xmlns:xdr="http://schemas.openxmlformats.org/drawingml/2006/spreadsheetDrawing">
      <xdr:col>15</xdr:col>
      <xdr:colOff>50800</xdr:colOff>
      <xdr:row>35</xdr:row>
      <xdr:rowOff>88900</xdr:rowOff>
    </xdr:to>
    <xdr:cxnSp macro="">
      <xdr:nvCxnSpPr>
        <xdr:cNvPr id="67" name="直線コネクタ 66"/>
        <xdr:cNvCxnSpPr/>
      </xdr:nvCxnSpPr>
      <xdr:spPr>
        <a:xfrm>
          <a:off x="2019300" y="6088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56515</xdr:rowOff>
    </xdr:from>
    <xdr:ext cx="527685" cy="258445"/>
    <xdr:sp macro="" textlink="">
      <xdr:nvSpPr>
        <xdr:cNvPr id="69" name="テキスト ボックス 68"/>
        <xdr:cNvSpPr txBox="1"/>
      </xdr:nvSpPr>
      <xdr:spPr>
        <a:xfrm>
          <a:off x="2640965" y="571436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87630</xdr:rowOff>
    </xdr:from>
    <xdr:to xmlns:xdr="http://schemas.openxmlformats.org/drawingml/2006/spreadsheetDrawing">
      <xdr:col>10</xdr:col>
      <xdr:colOff>114300</xdr:colOff>
      <xdr:row>35</xdr:row>
      <xdr:rowOff>109855</xdr:rowOff>
    </xdr:to>
    <xdr:cxnSp macro="">
      <xdr:nvCxnSpPr>
        <xdr:cNvPr id="70" name="直線コネクタ 69"/>
        <xdr:cNvCxnSpPr/>
      </xdr:nvCxnSpPr>
      <xdr:spPr>
        <a:xfrm flipV="1">
          <a:off x="1130300" y="60883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69850</xdr:rowOff>
    </xdr:from>
    <xdr:ext cx="527685" cy="259080"/>
    <xdr:sp macro="" textlink="">
      <xdr:nvSpPr>
        <xdr:cNvPr id="72" name="テキスト ボックス 71"/>
        <xdr:cNvSpPr txBox="1"/>
      </xdr:nvSpPr>
      <xdr:spPr>
        <a:xfrm>
          <a:off x="1751965" y="5727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118745</xdr:rowOff>
    </xdr:from>
    <xdr:ext cx="527685" cy="259080"/>
    <xdr:sp macro="" textlink="">
      <xdr:nvSpPr>
        <xdr:cNvPr id="74" name="テキスト ボックス 73"/>
        <xdr:cNvSpPr txBox="1"/>
      </xdr:nvSpPr>
      <xdr:spPr>
        <a:xfrm>
          <a:off x="862965" y="57765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132080</xdr:rowOff>
    </xdr:from>
    <xdr:to xmlns:xdr="http://schemas.openxmlformats.org/drawingml/2006/spreadsheetDrawing">
      <xdr:col>24</xdr:col>
      <xdr:colOff>114300</xdr:colOff>
      <xdr:row>35</xdr:row>
      <xdr:rowOff>62230</xdr:rowOff>
    </xdr:to>
    <xdr:sp macro="" textlink="">
      <xdr:nvSpPr>
        <xdr:cNvPr id="80" name="楕円 79"/>
        <xdr:cNvSpPr/>
      </xdr:nvSpPr>
      <xdr:spPr>
        <a:xfrm>
          <a:off x="4584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110490</xdr:rowOff>
    </xdr:from>
    <xdr:ext cx="534670" cy="252095"/>
    <xdr:sp macro="" textlink="">
      <xdr:nvSpPr>
        <xdr:cNvPr id="81" name="人件費該当値テキスト"/>
        <xdr:cNvSpPr txBox="1"/>
      </xdr:nvSpPr>
      <xdr:spPr>
        <a:xfrm>
          <a:off x="4686300" y="59397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61595</xdr:rowOff>
    </xdr:from>
    <xdr:to xmlns:xdr="http://schemas.openxmlformats.org/drawingml/2006/spreadsheetDrawing">
      <xdr:col>20</xdr:col>
      <xdr:colOff>38100</xdr:colOff>
      <xdr:row>35</xdr:row>
      <xdr:rowOff>163195</xdr:rowOff>
    </xdr:to>
    <xdr:sp macro="" textlink="">
      <xdr:nvSpPr>
        <xdr:cNvPr id="82" name="楕円 81"/>
        <xdr:cNvSpPr/>
      </xdr:nvSpPr>
      <xdr:spPr>
        <a:xfrm>
          <a:off x="3746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154940</xdr:rowOff>
    </xdr:from>
    <xdr:ext cx="527685" cy="252095"/>
    <xdr:sp macro="" textlink="">
      <xdr:nvSpPr>
        <xdr:cNvPr id="83" name="テキスト ボックス 82"/>
        <xdr:cNvSpPr txBox="1"/>
      </xdr:nvSpPr>
      <xdr:spPr>
        <a:xfrm>
          <a:off x="3529965" y="61556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38100</xdr:rowOff>
    </xdr:from>
    <xdr:to xmlns:xdr="http://schemas.openxmlformats.org/drawingml/2006/spreadsheetDrawing">
      <xdr:col>15</xdr:col>
      <xdr:colOff>101600</xdr:colOff>
      <xdr:row>35</xdr:row>
      <xdr:rowOff>139700</xdr:rowOff>
    </xdr:to>
    <xdr:sp macro="" textlink="">
      <xdr:nvSpPr>
        <xdr:cNvPr id="84" name="楕円 83"/>
        <xdr:cNvSpPr/>
      </xdr:nvSpPr>
      <xdr:spPr>
        <a:xfrm>
          <a:off x="28575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130810</xdr:rowOff>
    </xdr:from>
    <xdr:ext cx="527685" cy="259080"/>
    <xdr:sp macro="" textlink="">
      <xdr:nvSpPr>
        <xdr:cNvPr id="85" name="テキスト ボックス 84"/>
        <xdr:cNvSpPr txBox="1"/>
      </xdr:nvSpPr>
      <xdr:spPr>
        <a:xfrm>
          <a:off x="2640965" y="6131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36830</xdr:rowOff>
    </xdr:from>
    <xdr:to xmlns:xdr="http://schemas.openxmlformats.org/drawingml/2006/spreadsheetDrawing">
      <xdr:col>10</xdr:col>
      <xdr:colOff>165100</xdr:colOff>
      <xdr:row>35</xdr:row>
      <xdr:rowOff>138430</xdr:rowOff>
    </xdr:to>
    <xdr:sp macro="" textlink="">
      <xdr:nvSpPr>
        <xdr:cNvPr id="86" name="楕円 85"/>
        <xdr:cNvSpPr/>
      </xdr:nvSpPr>
      <xdr:spPr>
        <a:xfrm>
          <a:off x="196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129540</xdr:rowOff>
    </xdr:from>
    <xdr:ext cx="527685" cy="259080"/>
    <xdr:sp macro="" textlink="">
      <xdr:nvSpPr>
        <xdr:cNvPr id="87" name="テキスト ボックス 86"/>
        <xdr:cNvSpPr txBox="1"/>
      </xdr:nvSpPr>
      <xdr:spPr>
        <a:xfrm>
          <a:off x="1751965" y="61302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59055</xdr:rowOff>
    </xdr:from>
    <xdr:to xmlns:xdr="http://schemas.openxmlformats.org/drawingml/2006/spreadsheetDrawing">
      <xdr:col>6</xdr:col>
      <xdr:colOff>38100</xdr:colOff>
      <xdr:row>35</xdr:row>
      <xdr:rowOff>160655</xdr:rowOff>
    </xdr:to>
    <xdr:sp macro="" textlink="">
      <xdr:nvSpPr>
        <xdr:cNvPr id="88" name="楕円 87"/>
        <xdr:cNvSpPr/>
      </xdr:nvSpPr>
      <xdr:spPr>
        <a:xfrm>
          <a:off x="1079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151765</xdr:rowOff>
    </xdr:from>
    <xdr:ext cx="527685" cy="259080"/>
    <xdr:sp macro="" textlink="">
      <xdr:nvSpPr>
        <xdr:cNvPr id="89" name="テキスト ボックス 88"/>
        <xdr:cNvSpPr txBox="1"/>
      </xdr:nvSpPr>
      <xdr:spPr>
        <a:xfrm>
          <a:off x="862965" y="61525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935" cy="252095"/>
    <xdr:sp macro="" textlink="">
      <xdr:nvSpPr>
        <xdr:cNvPr id="100" name="テキスト ボックス 99"/>
        <xdr:cNvSpPr txBox="1"/>
      </xdr:nvSpPr>
      <xdr:spPr>
        <a:xfrm>
          <a:off x="513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645" cy="259080"/>
    <xdr:sp macro="" textlink="">
      <xdr:nvSpPr>
        <xdr:cNvPr id="104" name="テキスト ボックス 103"/>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645" cy="252095"/>
    <xdr:sp macro="" textlink="">
      <xdr:nvSpPr>
        <xdr:cNvPr id="106" name="テキスト ボックス 105"/>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645" cy="259080"/>
    <xdr:sp macro="" textlink="">
      <xdr:nvSpPr>
        <xdr:cNvPr id="108" name="テキスト ボックス 107"/>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645" cy="259080"/>
    <xdr:sp macro="" textlink="">
      <xdr:nvSpPr>
        <xdr:cNvPr id="110" name="テキスト ボックス 109"/>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2" name="テキスト ボックス 111"/>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52095"/>
    <xdr:sp macro="" textlink="">
      <xdr:nvSpPr>
        <xdr:cNvPr id="115" name="物件費最小値テキスト"/>
        <xdr:cNvSpPr txBox="1"/>
      </xdr:nvSpPr>
      <xdr:spPr>
        <a:xfrm>
          <a:off x="4686300" y="101130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95885</xdr:rowOff>
    </xdr:from>
    <xdr:to xmlns:xdr="http://schemas.openxmlformats.org/drawingml/2006/spreadsheetDrawing">
      <xdr:col>24</xdr:col>
      <xdr:colOff>63500</xdr:colOff>
      <xdr:row>58</xdr:row>
      <xdr:rowOff>106045</xdr:rowOff>
    </xdr:to>
    <xdr:cxnSp macro="">
      <xdr:nvCxnSpPr>
        <xdr:cNvPr id="119" name="直線コネクタ 118"/>
        <xdr:cNvCxnSpPr/>
      </xdr:nvCxnSpPr>
      <xdr:spPr>
        <a:xfrm flipV="1">
          <a:off x="3797300" y="100399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534670" cy="252095"/>
    <xdr:sp macro="" textlink="">
      <xdr:nvSpPr>
        <xdr:cNvPr id="120" name="物件費平均値テキスト"/>
        <xdr:cNvSpPr txBox="1"/>
      </xdr:nvSpPr>
      <xdr:spPr>
        <a:xfrm>
          <a:off x="4686300" y="963295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106045</xdr:rowOff>
    </xdr:from>
    <xdr:to xmlns:xdr="http://schemas.openxmlformats.org/drawingml/2006/spreadsheetDrawing">
      <xdr:col>19</xdr:col>
      <xdr:colOff>177800</xdr:colOff>
      <xdr:row>58</xdr:row>
      <xdr:rowOff>114935</xdr:rowOff>
    </xdr:to>
    <xdr:cxnSp macro="">
      <xdr:nvCxnSpPr>
        <xdr:cNvPr id="122" name="直線コネクタ 121"/>
        <xdr:cNvCxnSpPr/>
      </xdr:nvCxnSpPr>
      <xdr:spPr>
        <a:xfrm flipV="1">
          <a:off x="2908300" y="100501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15875</xdr:rowOff>
    </xdr:from>
    <xdr:ext cx="527685" cy="259080"/>
    <xdr:sp macro="" textlink="">
      <xdr:nvSpPr>
        <xdr:cNvPr id="124" name="テキスト ボックス 123"/>
        <xdr:cNvSpPr txBox="1"/>
      </xdr:nvSpPr>
      <xdr:spPr>
        <a:xfrm>
          <a:off x="3529965" y="9617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99060</xdr:rowOff>
    </xdr:from>
    <xdr:to xmlns:xdr="http://schemas.openxmlformats.org/drawingml/2006/spreadsheetDrawing">
      <xdr:col>15</xdr:col>
      <xdr:colOff>50800</xdr:colOff>
      <xdr:row>58</xdr:row>
      <xdr:rowOff>114935</xdr:rowOff>
    </xdr:to>
    <xdr:cxnSp macro="">
      <xdr:nvCxnSpPr>
        <xdr:cNvPr id="125" name="直線コネクタ 124"/>
        <xdr:cNvCxnSpPr/>
      </xdr:nvCxnSpPr>
      <xdr:spPr>
        <a:xfrm>
          <a:off x="2019300" y="100431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167640</xdr:rowOff>
    </xdr:from>
    <xdr:ext cx="527685" cy="252095"/>
    <xdr:sp macro="" textlink="">
      <xdr:nvSpPr>
        <xdr:cNvPr id="127" name="テキスト ボックス 126"/>
        <xdr:cNvSpPr txBox="1"/>
      </xdr:nvSpPr>
      <xdr:spPr>
        <a:xfrm>
          <a:off x="2640965" y="95973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99060</xdr:rowOff>
    </xdr:from>
    <xdr:to xmlns:xdr="http://schemas.openxmlformats.org/drawingml/2006/spreadsheetDrawing">
      <xdr:col>10</xdr:col>
      <xdr:colOff>114300</xdr:colOff>
      <xdr:row>58</xdr:row>
      <xdr:rowOff>156210</xdr:rowOff>
    </xdr:to>
    <xdr:cxnSp macro="">
      <xdr:nvCxnSpPr>
        <xdr:cNvPr id="128" name="直線コネクタ 127"/>
        <xdr:cNvCxnSpPr/>
      </xdr:nvCxnSpPr>
      <xdr:spPr>
        <a:xfrm flipV="1">
          <a:off x="1130300" y="100431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50165</xdr:rowOff>
    </xdr:from>
    <xdr:ext cx="527685" cy="259080"/>
    <xdr:sp macro="" textlink="">
      <xdr:nvSpPr>
        <xdr:cNvPr id="130" name="テキスト ボックス 129"/>
        <xdr:cNvSpPr txBox="1"/>
      </xdr:nvSpPr>
      <xdr:spPr>
        <a:xfrm>
          <a:off x="1751965" y="96513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27685" cy="259080"/>
    <xdr:sp macro="" textlink="">
      <xdr:nvSpPr>
        <xdr:cNvPr id="132" name="テキスト ボックス 131"/>
        <xdr:cNvSpPr txBox="1"/>
      </xdr:nvSpPr>
      <xdr:spPr>
        <a:xfrm>
          <a:off x="862965" y="97028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45085</xdr:rowOff>
    </xdr:from>
    <xdr:to xmlns:xdr="http://schemas.openxmlformats.org/drawingml/2006/spreadsheetDrawing">
      <xdr:col>24</xdr:col>
      <xdr:colOff>114300</xdr:colOff>
      <xdr:row>58</xdr:row>
      <xdr:rowOff>146685</xdr:rowOff>
    </xdr:to>
    <xdr:sp macro="" textlink="">
      <xdr:nvSpPr>
        <xdr:cNvPr id="138" name="楕円 137"/>
        <xdr:cNvSpPr/>
      </xdr:nvSpPr>
      <xdr:spPr>
        <a:xfrm>
          <a:off x="4584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132080</xdr:rowOff>
    </xdr:from>
    <xdr:ext cx="534670" cy="252095"/>
    <xdr:sp macro="" textlink="">
      <xdr:nvSpPr>
        <xdr:cNvPr id="139" name="物件費該当値テキスト"/>
        <xdr:cNvSpPr txBox="1"/>
      </xdr:nvSpPr>
      <xdr:spPr>
        <a:xfrm>
          <a:off x="4686300" y="99047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55245</xdr:rowOff>
    </xdr:from>
    <xdr:to xmlns:xdr="http://schemas.openxmlformats.org/drawingml/2006/spreadsheetDrawing">
      <xdr:col>20</xdr:col>
      <xdr:colOff>38100</xdr:colOff>
      <xdr:row>58</xdr:row>
      <xdr:rowOff>156845</xdr:rowOff>
    </xdr:to>
    <xdr:sp macro="" textlink="">
      <xdr:nvSpPr>
        <xdr:cNvPr id="140" name="楕円 139"/>
        <xdr:cNvSpPr/>
      </xdr:nvSpPr>
      <xdr:spPr>
        <a:xfrm>
          <a:off x="3746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147955</xdr:rowOff>
    </xdr:from>
    <xdr:ext cx="527685" cy="258445"/>
    <xdr:sp macro="" textlink="">
      <xdr:nvSpPr>
        <xdr:cNvPr id="141" name="テキスト ボックス 140"/>
        <xdr:cNvSpPr txBox="1"/>
      </xdr:nvSpPr>
      <xdr:spPr>
        <a:xfrm>
          <a:off x="3529965" y="100920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64135</xdr:rowOff>
    </xdr:from>
    <xdr:to xmlns:xdr="http://schemas.openxmlformats.org/drawingml/2006/spreadsheetDrawing">
      <xdr:col>15</xdr:col>
      <xdr:colOff>101600</xdr:colOff>
      <xdr:row>58</xdr:row>
      <xdr:rowOff>166370</xdr:rowOff>
    </xdr:to>
    <xdr:sp macro="" textlink="">
      <xdr:nvSpPr>
        <xdr:cNvPr id="142" name="楕円 141"/>
        <xdr:cNvSpPr/>
      </xdr:nvSpPr>
      <xdr:spPr>
        <a:xfrm>
          <a:off x="2857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156845</xdr:rowOff>
    </xdr:from>
    <xdr:ext cx="527685" cy="252095"/>
    <xdr:sp macro="" textlink="">
      <xdr:nvSpPr>
        <xdr:cNvPr id="143" name="テキスト ボックス 142"/>
        <xdr:cNvSpPr txBox="1"/>
      </xdr:nvSpPr>
      <xdr:spPr>
        <a:xfrm>
          <a:off x="2640965" y="101009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48260</xdr:rowOff>
    </xdr:from>
    <xdr:to xmlns:xdr="http://schemas.openxmlformats.org/drawingml/2006/spreadsheetDrawing">
      <xdr:col>10</xdr:col>
      <xdr:colOff>165100</xdr:colOff>
      <xdr:row>58</xdr:row>
      <xdr:rowOff>149860</xdr:rowOff>
    </xdr:to>
    <xdr:sp macro="" textlink="">
      <xdr:nvSpPr>
        <xdr:cNvPr id="144" name="楕円 143"/>
        <xdr:cNvSpPr/>
      </xdr:nvSpPr>
      <xdr:spPr>
        <a:xfrm>
          <a:off x="196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140970</xdr:rowOff>
    </xdr:from>
    <xdr:ext cx="527685" cy="259080"/>
    <xdr:sp macro="" textlink="">
      <xdr:nvSpPr>
        <xdr:cNvPr id="145" name="テキスト ボックス 144"/>
        <xdr:cNvSpPr txBox="1"/>
      </xdr:nvSpPr>
      <xdr:spPr>
        <a:xfrm>
          <a:off x="1751965" y="10085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105410</xdr:rowOff>
    </xdr:from>
    <xdr:to xmlns:xdr="http://schemas.openxmlformats.org/drawingml/2006/spreadsheetDrawing">
      <xdr:col>6</xdr:col>
      <xdr:colOff>38100</xdr:colOff>
      <xdr:row>59</xdr:row>
      <xdr:rowOff>35560</xdr:rowOff>
    </xdr:to>
    <xdr:sp macro="" textlink="">
      <xdr:nvSpPr>
        <xdr:cNvPr id="146" name="楕円 145"/>
        <xdr:cNvSpPr/>
      </xdr:nvSpPr>
      <xdr:spPr>
        <a:xfrm>
          <a:off x="1079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26670</xdr:rowOff>
    </xdr:from>
    <xdr:ext cx="527685" cy="259080"/>
    <xdr:sp macro="" textlink="">
      <xdr:nvSpPr>
        <xdr:cNvPr id="147" name="テキスト ボックス 146"/>
        <xdr:cNvSpPr txBox="1"/>
      </xdr:nvSpPr>
      <xdr:spPr>
        <a:xfrm>
          <a:off x="862965" y="10142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6" name="テキスト ボックス 155"/>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1935" cy="259080"/>
    <xdr:sp macro="" textlink="">
      <xdr:nvSpPr>
        <xdr:cNvPr id="159" name="テキスト ボックス 158"/>
        <xdr:cNvSpPr txBox="1"/>
      </xdr:nvSpPr>
      <xdr:spPr>
        <a:xfrm>
          <a:off x="513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095"/>
    <xdr:sp macro="" textlink="">
      <xdr:nvSpPr>
        <xdr:cNvPr id="163" name="テキスト ボックス 162"/>
        <xdr:cNvSpPr txBox="1"/>
      </xdr:nvSpPr>
      <xdr:spPr>
        <a:xfrm>
          <a:off x="230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2095"/>
    <xdr:sp macro="" textlink="">
      <xdr:nvSpPr>
        <xdr:cNvPr id="169" name="テキスト ボックス 168"/>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2095"/>
    <xdr:sp macro="" textlink="">
      <xdr:nvSpPr>
        <xdr:cNvPr id="172" name="維持補修費最小値テキスト"/>
        <xdr:cNvSpPr txBox="1"/>
      </xdr:nvSpPr>
      <xdr:spPr>
        <a:xfrm>
          <a:off x="4686300" y="135737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2540</xdr:rowOff>
    </xdr:from>
    <xdr:to xmlns:xdr="http://schemas.openxmlformats.org/drawingml/2006/spreadsheetDrawing">
      <xdr:col>24</xdr:col>
      <xdr:colOff>63500</xdr:colOff>
      <xdr:row>78</xdr:row>
      <xdr:rowOff>88265</xdr:rowOff>
    </xdr:to>
    <xdr:cxnSp macro="">
      <xdr:nvCxnSpPr>
        <xdr:cNvPr id="176" name="直線コネクタ 175"/>
        <xdr:cNvCxnSpPr/>
      </xdr:nvCxnSpPr>
      <xdr:spPr>
        <a:xfrm flipV="1">
          <a:off x="3797300" y="1337564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116205</xdr:rowOff>
    </xdr:from>
    <xdr:ext cx="534670" cy="259080"/>
    <xdr:sp macro="" textlink="">
      <xdr:nvSpPr>
        <xdr:cNvPr id="177" name="維持補修費平均値テキスト"/>
        <xdr:cNvSpPr txBox="1"/>
      </xdr:nvSpPr>
      <xdr:spPr>
        <a:xfrm>
          <a:off x="4686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56515</xdr:rowOff>
    </xdr:from>
    <xdr:to xmlns:xdr="http://schemas.openxmlformats.org/drawingml/2006/spreadsheetDrawing">
      <xdr:col>19</xdr:col>
      <xdr:colOff>177800</xdr:colOff>
      <xdr:row>78</xdr:row>
      <xdr:rowOff>88265</xdr:rowOff>
    </xdr:to>
    <xdr:cxnSp macro="">
      <xdr:nvCxnSpPr>
        <xdr:cNvPr id="179" name="直線コネクタ 178"/>
        <xdr:cNvCxnSpPr/>
      </xdr:nvCxnSpPr>
      <xdr:spPr>
        <a:xfrm>
          <a:off x="2908300" y="134296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2915" cy="252095"/>
    <xdr:sp macro="" textlink="">
      <xdr:nvSpPr>
        <xdr:cNvPr id="181" name="テキスト ボックス 180"/>
        <xdr:cNvSpPr txBox="1"/>
      </xdr:nvSpPr>
      <xdr:spPr>
        <a:xfrm>
          <a:off x="3562350" y="131641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3175</xdr:rowOff>
    </xdr:from>
    <xdr:to xmlns:xdr="http://schemas.openxmlformats.org/drawingml/2006/spreadsheetDrawing">
      <xdr:col>15</xdr:col>
      <xdr:colOff>50800</xdr:colOff>
      <xdr:row>78</xdr:row>
      <xdr:rowOff>56515</xdr:rowOff>
    </xdr:to>
    <xdr:cxnSp macro="">
      <xdr:nvCxnSpPr>
        <xdr:cNvPr id="182" name="直線コネクタ 181"/>
        <xdr:cNvCxnSpPr/>
      </xdr:nvCxnSpPr>
      <xdr:spPr>
        <a:xfrm>
          <a:off x="2019300" y="1337627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105410</xdr:rowOff>
    </xdr:from>
    <xdr:ext cx="462915" cy="259080"/>
    <xdr:sp macro="" textlink="">
      <xdr:nvSpPr>
        <xdr:cNvPr id="184" name="テキスト ボックス 183"/>
        <xdr:cNvSpPr txBox="1"/>
      </xdr:nvSpPr>
      <xdr:spPr>
        <a:xfrm>
          <a:off x="2673350" y="13478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3175</xdr:rowOff>
    </xdr:from>
    <xdr:to xmlns:xdr="http://schemas.openxmlformats.org/drawingml/2006/spreadsheetDrawing">
      <xdr:col>10</xdr:col>
      <xdr:colOff>114300</xdr:colOff>
      <xdr:row>78</xdr:row>
      <xdr:rowOff>5080</xdr:rowOff>
    </xdr:to>
    <xdr:cxnSp macro="">
      <xdr:nvCxnSpPr>
        <xdr:cNvPr id="185" name="直線コネクタ 184"/>
        <xdr:cNvCxnSpPr/>
      </xdr:nvCxnSpPr>
      <xdr:spPr>
        <a:xfrm flipV="1">
          <a:off x="1130300" y="13376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92075</xdr:rowOff>
    </xdr:from>
    <xdr:ext cx="462915" cy="259080"/>
    <xdr:sp macro="" textlink="">
      <xdr:nvSpPr>
        <xdr:cNvPr id="187" name="テキスト ボックス 186"/>
        <xdr:cNvSpPr txBox="1"/>
      </xdr:nvSpPr>
      <xdr:spPr>
        <a:xfrm>
          <a:off x="178435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103505</xdr:rowOff>
    </xdr:from>
    <xdr:ext cx="462915" cy="259080"/>
    <xdr:sp macro="" textlink="">
      <xdr:nvSpPr>
        <xdr:cNvPr id="189" name="テキスト ボックス 188"/>
        <xdr:cNvSpPr txBox="1"/>
      </xdr:nvSpPr>
      <xdr:spPr>
        <a:xfrm>
          <a:off x="895350" y="134766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123190</xdr:rowOff>
    </xdr:from>
    <xdr:to xmlns:xdr="http://schemas.openxmlformats.org/drawingml/2006/spreadsheetDrawing">
      <xdr:col>24</xdr:col>
      <xdr:colOff>114300</xdr:colOff>
      <xdr:row>78</xdr:row>
      <xdr:rowOff>53340</xdr:rowOff>
    </xdr:to>
    <xdr:sp macro="" textlink="">
      <xdr:nvSpPr>
        <xdr:cNvPr id="195" name="楕円 194"/>
        <xdr:cNvSpPr/>
      </xdr:nvSpPr>
      <xdr:spPr>
        <a:xfrm>
          <a:off x="45847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146050</xdr:rowOff>
    </xdr:from>
    <xdr:ext cx="534670" cy="252095"/>
    <xdr:sp macro="" textlink="">
      <xdr:nvSpPr>
        <xdr:cNvPr id="196" name="維持補修費該当値テキスト"/>
        <xdr:cNvSpPr txBox="1"/>
      </xdr:nvSpPr>
      <xdr:spPr>
        <a:xfrm>
          <a:off x="4686300" y="131762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97" name="楕円 196"/>
        <xdr:cNvSpPr/>
      </xdr:nvSpPr>
      <xdr:spPr>
        <a:xfrm>
          <a:off x="3746500" y="134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130175</xdr:rowOff>
    </xdr:from>
    <xdr:ext cx="462915" cy="259080"/>
    <xdr:sp macro="" textlink="">
      <xdr:nvSpPr>
        <xdr:cNvPr id="198" name="テキスト ボックス 197"/>
        <xdr:cNvSpPr txBox="1"/>
      </xdr:nvSpPr>
      <xdr:spPr>
        <a:xfrm>
          <a:off x="3562350" y="135032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6350</xdr:rowOff>
    </xdr:from>
    <xdr:to xmlns:xdr="http://schemas.openxmlformats.org/drawingml/2006/spreadsheetDrawing">
      <xdr:col>15</xdr:col>
      <xdr:colOff>101600</xdr:colOff>
      <xdr:row>78</xdr:row>
      <xdr:rowOff>107315</xdr:rowOff>
    </xdr:to>
    <xdr:sp macro="" textlink="">
      <xdr:nvSpPr>
        <xdr:cNvPr id="199" name="楕円 198"/>
        <xdr:cNvSpPr/>
      </xdr:nvSpPr>
      <xdr:spPr>
        <a:xfrm>
          <a:off x="28575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123825</xdr:rowOff>
    </xdr:from>
    <xdr:ext cx="462915" cy="252095"/>
    <xdr:sp macro="" textlink="">
      <xdr:nvSpPr>
        <xdr:cNvPr id="200" name="テキスト ボックス 199"/>
        <xdr:cNvSpPr txBox="1"/>
      </xdr:nvSpPr>
      <xdr:spPr>
        <a:xfrm>
          <a:off x="2673350" y="131540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123825</xdr:rowOff>
    </xdr:from>
    <xdr:to xmlns:xdr="http://schemas.openxmlformats.org/drawingml/2006/spreadsheetDrawing">
      <xdr:col>10</xdr:col>
      <xdr:colOff>165100</xdr:colOff>
      <xdr:row>78</xdr:row>
      <xdr:rowOff>53975</xdr:rowOff>
    </xdr:to>
    <xdr:sp macro="" textlink="">
      <xdr:nvSpPr>
        <xdr:cNvPr id="201" name="楕円 200"/>
        <xdr:cNvSpPr/>
      </xdr:nvSpPr>
      <xdr:spPr>
        <a:xfrm>
          <a:off x="1968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70485</xdr:rowOff>
    </xdr:from>
    <xdr:ext cx="527685" cy="259080"/>
    <xdr:sp macro="" textlink="">
      <xdr:nvSpPr>
        <xdr:cNvPr id="202" name="テキスト ボックス 201"/>
        <xdr:cNvSpPr txBox="1"/>
      </xdr:nvSpPr>
      <xdr:spPr>
        <a:xfrm>
          <a:off x="1751965" y="131006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125730</xdr:rowOff>
    </xdr:from>
    <xdr:to xmlns:xdr="http://schemas.openxmlformats.org/drawingml/2006/spreadsheetDrawing">
      <xdr:col>6</xdr:col>
      <xdr:colOff>38100</xdr:colOff>
      <xdr:row>78</xdr:row>
      <xdr:rowOff>55880</xdr:rowOff>
    </xdr:to>
    <xdr:sp macro="" textlink="">
      <xdr:nvSpPr>
        <xdr:cNvPr id="203" name="楕円 202"/>
        <xdr:cNvSpPr/>
      </xdr:nvSpPr>
      <xdr:spPr>
        <a:xfrm>
          <a:off x="1079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72390</xdr:rowOff>
    </xdr:from>
    <xdr:ext cx="527685" cy="259080"/>
    <xdr:sp macro="" textlink="">
      <xdr:nvSpPr>
        <xdr:cNvPr id="204" name="テキスト ボックス 203"/>
        <xdr:cNvSpPr txBox="1"/>
      </xdr:nvSpPr>
      <xdr:spPr>
        <a:xfrm>
          <a:off x="862965" y="13102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3" name="テキスト ボックス 212"/>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095"/>
    <xdr:sp macro="" textlink="">
      <xdr:nvSpPr>
        <xdr:cNvPr id="215" name="テキスト ボックス 214"/>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2095"/>
    <xdr:sp macro="" textlink="">
      <xdr:nvSpPr>
        <xdr:cNvPr id="219" name="テキスト ボックス 218"/>
        <xdr:cNvSpPr txBox="1"/>
      </xdr:nvSpPr>
      <xdr:spPr>
        <a:xfrm>
          <a:off x="230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8645" cy="259080"/>
    <xdr:sp macro="" textlink="">
      <xdr:nvSpPr>
        <xdr:cNvPr id="221" name="テキスト ボックス 220"/>
        <xdr:cNvSpPr txBox="1"/>
      </xdr:nvSpPr>
      <xdr:spPr>
        <a:xfrm>
          <a:off x="166370" y="16276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8645" cy="252095"/>
    <xdr:sp macro="" textlink="">
      <xdr:nvSpPr>
        <xdr:cNvPr id="223" name="テキスト ボックス 222"/>
        <xdr:cNvSpPr txBox="1"/>
      </xdr:nvSpPr>
      <xdr:spPr>
        <a:xfrm>
          <a:off x="166370" y="15951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8645" cy="258445"/>
    <xdr:sp macro="" textlink="">
      <xdr:nvSpPr>
        <xdr:cNvPr id="225" name="テキスト ボックス 224"/>
        <xdr:cNvSpPr txBox="1"/>
      </xdr:nvSpPr>
      <xdr:spPr>
        <a:xfrm>
          <a:off x="166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8645" cy="259080"/>
    <xdr:sp macro="" textlink="">
      <xdr:nvSpPr>
        <xdr:cNvPr id="227" name="テキスト ボックス 226"/>
        <xdr:cNvSpPr txBox="1"/>
      </xdr:nvSpPr>
      <xdr:spPr>
        <a:xfrm>
          <a:off x="166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9" name="テキスト ボックス 228"/>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127635</xdr:rowOff>
    </xdr:from>
    <xdr:to xmlns:xdr="http://schemas.openxmlformats.org/drawingml/2006/spreadsheetDrawing">
      <xdr:col>24</xdr:col>
      <xdr:colOff>63500</xdr:colOff>
      <xdr:row>98</xdr:row>
      <xdr:rowOff>78105</xdr:rowOff>
    </xdr:to>
    <xdr:cxnSp macro="">
      <xdr:nvCxnSpPr>
        <xdr:cNvPr id="236" name="直線コネクタ 235"/>
        <xdr:cNvCxnSpPr/>
      </xdr:nvCxnSpPr>
      <xdr:spPr>
        <a:xfrm flipV="1">
          <a:off x="3797300" y="1675828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2095"/>
    <xdr:sp macro="" textlink="">
      <xdr:nvSpPr>
        <xdr:cNvPr id="237" name="扶助費平均値テキスト"/>
        <xdr:cNvSpPr txBox="1"/>
      </xdr:nvSpPr>
      <xdr:spPr>
        <a:xfrm>
          <a:off x="4686300" y="1633982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78105</xdr:rowOff>
    </xdr:from>
    <xdr:to xmlns:xdr="http://schemas.openxmlformats.org/drawingml/2006/spreadsheetDrawing">
      <xdr:col>19</xdr:col>
      <xdr:colOff>177800</xdr:colOff>
      <xdr:row>98</xdr:row>
      <xdr:rowOff>137795</xdr:rowOff>
    </xdr:to>
    <xdr:cxnSp macro="">
      <xdr:nvCxnSpPr>
        <xdr:cNvPr id="239" name="直線コネクタ 238"/>
        <xdr:cNvCxnSpPr/>
      </xdr:nvCxnSpPr>
      <xdr:spPr>
        <a:xfrm flipV="1">
          <a:off x="2908300" y="168802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59055</xdr:rowOff>
    </xdr:from>
    <xdr:ext cx="591820" cy="259080"/>
    <xdr:sp macro="" textlink="">
      <xdr:nvSpPr>
        <xdr:cNvPr id="241" name="テキスト ボックス 240"/>
        <xdr:cNvSpPr txBox="1"/>
      </xdr:nvSpPr>
      <xdr:spPr>
        <a:xfrm>
          <a:off x="3497580" y="163468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15240</xdr:rowOff>
    </xdr:from>
    <xdr:to xmlns:xdr="http://schemas.openxmlformats.org/drawingml/2006/spreadsheetDrawing">
      <xdr:col>15</xdr:col>
      <xdr:colOff>50800</xdr:colOff>
      <xdr:row>98</xdr:row>
      <xdr:rowOff>137795</xdr:rowOff>
    </xdr:to>
    <xdr:cxnSp macro="">
      <xdr:nvCxnSpPr>
        <xdr:cNvPr id="242" name="直線コネクタ 241"/>
        <xdr:cNvCxnSpPr/>
      </xdr:nvCxnSpPr>
      <xdr:spPr>
        <a:xfrm>
          <a:off x="2019300" y="1681734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137160</xdr:rowOff>
    </xdr:from>
    <xdr:ext cx="527685" cy="259080"/>
    <xdr:sp macro="" textlink="">
      <xdr:nvSpPr>
        <xdr:cNvPr id="244" name="テキスト ボックス 243"/>
        <xdr:cNvSpPr txBox="1"/>
      </xdr:nvSpPr>
      <xdr:spPr>
        <a:xfrm>
          <a:off x="2640965" y="164249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15240</xdr:rowOff>
    </xdr:from>
    <xdr:to xmlns:xdr="http://schemas.openxmlformats.org/drawingml/2006/spreadsheetDrawing">
      <xdr:col>10</xdr:col>
      <xdr:colOff>114300</xdr:colOff>
      <xdr:row>99</xdr:row>
      <xdr:rowOff>83820</xdr:rowOff>
    </xdr:to>
    <xdr:cxnSp macro="">
      <xdr:nvCxnSpPr>
        <xdr:cNvPr id="245" name="直線コネクタ 244"/>
        <xdr:cNvCxnSpPr/>
      </xdr:nvCxnSpPr>
      <xdr:spPr>
        <a:xfrm flipV="1">
          <a:off x="1130300" y="1681734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10795</xdr:rowOff>
    </xdr:from>
    <xdr:ext cx="591820" cy="258445"/>
    <xdr:sp macro="" textlink="">
      <xdr:nvSpPr>
        <xdr:cNvPr id="247" name="テキスト ボックス 246"/>
        <xdr:cNvSpPr txBox="1"/>
      </xdr:nvSpPr>
      <xdr:spPr>
        <a:xfrm>
          <a:off x="1719580" y="1629854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80645</xdr:rowOff>
    </xdr:from>
    <xdr:ext cx="527685" cy="259080"/>
    <xdr:sp macro="" textlink="">
      <xdr:nvSpPr>
        <xdr:cNvPr id="249" name="テキスト ボックス 248"/>
        <xdr:cNvSpPr txBox="1"/>
      </xdr:nvSpPr>
      <xdr:spPr>
        <a:xfrm>
          <a:off x="862965" y="16539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76835</xdr:rowOff>
    </xdr:from>
    <xdr:to xmlns:xdr="http://schemas.openxmlformats.org/drawingml/2006/spreadsheetDrawing">
      <xdr:col>24</xdr:col>
      <xdr:colOff>114300</xdr:colOff>
      <xdr:row>98</xdr:row>
      <xdr:rowOff>6985</xdr:rowOff>
    </xdr:to>
    <xdr:sp macro="" textlink="">
      <xdr:nvSpPr>
        <xdr:cNvPr id="255" name="楕円 254"/>
        <xdr:cNvSpPr/>
      </xdr:nvSpPr>
      <xdr:spPr>
        <a:xfrm>
          <a:off x="4584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55245</xdr:rowOff>
    </xdr:from>
    <xdr:ext cx="534670" cy="252095"/>
    <xdr:sp macro="" textlink="">
      <xdr:nvSpPr>
        <xdr:cNvPr id="256" name="扶助費該当値テキスト"/>
        <xdr:cNvSpPr txBox="1"/>
      </xdr:nvSpPr>
      <xdr:spPr>
        <a:xfrm>
          <a:off x="4686300" y="166858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27305</xdr:rowOff>
    </xdr:from>
    <xdr:to xmlns:xdr="http://schemas.openxmlformats.org/drawingml/2006/spreadsheetDrawing">
      <xdr:col>20</xdr:col>
      <xdr:colOff>38100</xdr:colOff>
      <xdr:row>98</xdr:row>
      <xdr:rowOff>128905</xdr:rowOff>
    </xdr:to>
    <xdr:sp macro="" textlink="">
      <xdr:nvSpPr>
        <xdr:cNvPr id="257" name="楕円 256"/>
        <xdr:cNvSpPr/>
      </xdr:nvSpPr>
      <xdr:spPr>
        <a:xfrm>
          <a:off x="3746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120650</xdr:rowOff>
    </xdr:from>
    <xdr:ext cx="527685" cy="252095"/>
    <xdr:sp macro="" textlink="">
      <xdr:nvSpPr>
        <xdr:cNvPr id="258" name="テキスト ボックス 257"/>
        <xdr:cNvSpPr txBox="1"/>
      </xdr:nvSpPr>
      <xdr:spPr>
        <a:xfrm>
          <a:off x="3529965" y="16922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86995</xdr:rowOff>
    </xdr:from>
    <xdr:to xmlns:xdr="http://schemas.openxmlformats.org/drawingml/2006/spreadsheetDrawing">
      <xdr:col>15</xdr:col>
      <xdr:colOff>101600</xdr:colOff>
      <xdr:row>99</xdr:row>
      <xdr:rowOff>17780</xdr:rowOff>
    </xdr:to>
    <xdr:sp macro="" textlink="">
      <xdr:nvSpPr>
        <xdr:cNvPr id="259" name="楕円 258"/>
        <xdr:cNvSpPr/>
      </xdr:nvSpPr>
      <xdr:spPr>
        <a:xfrm>
          <a:off x="285750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8255</xdr:rowOff>
    </xdr:from>
    <xdr:ext cx="527685" cy="252095"/>
    <xdr:sp macro="" textlink="">
      <xdr:nvSpPr>
        <xdr:cNvPr id="260" name="テキスト ボックス 259"/>
        <xdr:cNvSpPr txBox="1"/>
      </xdr:nvSpPr>
      <xdr:spPr>
        <a:xfrm>
          <a:off x="2640965" y="169818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135890</xdr:rowOff>
    </xdr:from>
    <xdr:to xmlns:xdr="http://schemas.openxmlformats.org/drawingml/2006/spreadsheetDrawing">
      <xdr:col>10</xdr:col>
      <xdr:colOff>165100</xdr:colOff>
      <xdr:row>98</xdr:row>
      <xdr:rowOff>66040</xdr:rowOff>
    </xdr:to>
    <xdr:sp macro="" textlink="">
      <xdr:nvSpPr>
        <xdr:cNvPr id="261" name="楕円 260"/>
        <xdr:cNvSpPr/>
      </xdr:nvSpPr>
      <xdr:spPr>
        <a:xfrm>
          <a:off x="1968500"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57150</xdr:rowOff>
    </xdr:from>
    <xdr:ext cx="527685" cy="259080"/>
    <xdr:sp macro="" textlink="">
      <xdr:nvSpPr>
        <xdr:cNvPr id="262" name="テキスト ボックス 261"/>
        <xdr:cNvSpPr txBox="1"/>
      </xdr:nvSpPr>
      <xdr:spPr>
        <a:xfrm>
          <a:off x="1751965" y="16859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33020</xdr:rowOff>
    </xdr:from>
    <xdr:to xmlns:xdr="http://schemas.openxmlformats.org/drawingml/2006/spreadsheetDrawing">
      <xdr:col>6</xdr:col>
      <xdr:colOff>38100</xdr:colOff>
      <xdr:row>99</xdr:row>
      <xdr:rowOff>134620</xdr:rowOff>
    </xdr:to>
    <xdr:sp macro="" textlink="">
      <xdr:nvSpPr>
        <xdr:cNvPr id="263" name="楕円 262"/>
        <xdr:cNvSpPr/>
      </xdr:nvSpPr>
      <xdr:spPr>
        <a:xfrm>
          <a:off x="1079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125730</xdr:rowOff>
    </xdr:from>
    <xdr:ext cx="527685" cy="259080"/>
    <xdr:sp macro="" textlink="">
      <xdr:nvSpPr>
        <xdr:cNvPr id="264" name="テキスト ボックス 263"/>
        <xdr:cNvSpPr txBox="1"/>
      </xdr:nvSpPr>
      <xdr:spPr>
        <a:xfrm>
          <a:off x="862965" y="170992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3" name="テキスト ボックス 272"/>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935" cy="259080"/>
    <xdr:sp macro="" textlink="">
      <xdr:nvSpPr>
        <xdr:cNvPr id="276" name="テキスト ボックス 275"/>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645" cy="252095"/>
    <xdr:sp macro="" textlink="">
      <xdr:nvSpPr>
        <xdr:cNvPr id="280" name="テキスト ボックス 279"/>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645" cy="259080"/>
    <xdr:sp macro="" textlink="">
      <xdr:nvSpPr>
        <xdr:cNvPr id="282" name="テキスト ボックス 281"/>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645" cy="259080"/>
    <xdr:sp macro="" textlink="">
      <xdr:nvSpPr>
        <xdr:cNvPr id="284" name="テキスト ボックス 283"/>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52095"/>
    <xdr:sp macro="" textlink="">
      <xdr:nvSpPr>
        <xdr:cNvPr id="286" name="テキスト ボックス 285"/>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52095"/>
    <xdr:sp macro="" textlink="">
      <xdr:nvSpPr>
        <xdr:cNvPr id="289" name="補助費等最小値テキスト"/>
        <xdr:cNvSpPr txBox="1"/>
      </xdr:nvSpPr>
      <xdr:spPr>
        <a:xfrm>
          <a:off x="10528300" y="6466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125730</xdr:rowOff>
    </xdr:from>
    <xdr:to xmlns:xdr="http://schemas.openxmlformats.org/drawingml/2006/spreadsheetDrawing">
      <xdr:col>55</xdr:col>
      <xdr:colOff>0</xdr:colOff>
      <xdr:row>34</xdr:row>
      <xdr:rowOff>137795</xdr:rowOff>
    </xdr:to>
    <xdr:cxnSp macro="">
      <xdr:nvCxnSpPr>
        <xdr:cNvPr id="293" name="直線コネクタ 292"/>
        <xdr:cNvCxnSpPr/>
      </xdr:nvCxnSpPr>
      <xdr:spPr>
        <a:xfrm>
          <a:off x="9639300" y="59550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161290</xdr:rowOff>
    </xdr:from>
    <xdr:ext cx="534670" cy="259080"/>
    <xdr:sp macro="" textlink="">
      <xdr:nvSpPr>
        <xdr:cNvPr id="294" name="補助費等平均値テキスト"/>
        <xdr:cNvSpPr txBox="1"/>
      </xdr:nvSpPr>
      <xdr:spPr>
        <a:xfrm>
          <a:off x="10528300" y="5990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125730</xdr:rowOff>
    </xdr:from>
    <xdr:to xmlns:xdr="http://schemas.openxmlformats.org/drawingml/2006/spreadsheetDrawing">
      <xdr:col>50</xdr:col>
      <xdr:colOff>114300</xdr:colOff>
      <xdr:row>35</xdr:row>
      <xdr:rowOff>3175</xdr:rowOff>
    </xdr:to>
    <xdr:cxnSp macro="">
      <xdr:nvCxnSpPr>
        <xdr:cNvPr id="296" name="直線コネクタ 295"/>
        <xdr:cNvCxnSpPr/>
      </xdr:nvCxnSpPr>
      <xdr:spPr>
        <a:xfrm flipV="1">
          <a:off x="8750300" y="59550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123825</xdr:rowOff>
    </xdr:from>
    <xdr:ext cx="527685" cy="252095"/>
    <xdr:sp macro="" textlink="">
      <xdr:nvSpPr>
        <xdr:cNvPr id="298" name="テキスト ボックス 297"/>
        <xdr:cNvSpPr txBox="1"/>
      </xdr:nvSpPr>
      <xdr:spPr>
        <a:xfrm>
          <a:off x="9371965" y="61245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154940</xdr:rowOff>
    </xdr:from>
    <xdr:to xmlns:xdr="http://schemas.openxmlformats.org/drawingml/2006/spreadsheetDrawing">
      <xdr:col>45</xdr:col>
      <xdr:colOff>177800</xdr:colOff>
      <xdr:row>35</xdr:row>
      <xdr:rowOff>3175</xdr:rowOff>
    </xdr:to>
    <xdr:cxnSp macro="">
      <xdr:nvCxnSpPr>
        <xdr:cNvPr id="299" name="直線コネクタ 298"/>
        <xdr:cNvCxnSpPr/>
      </xdr:nvCxnSpPr>
      <xdr:spPr>
        <a:xfrm>
          <a:off x="7861300" y="59842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114300</xdr:rowOff>
    </xdr:from>
    <xdr:ext cx="527685" cy="259080"/>
    <xdr:sp macro="" textlink="">
      <xdr:nvSpPr>
        <xdr:cNvPr id="301" name="テキスト ボックス 300"/>
        <xdr:cNvSpPr txBox="1"/>
      </xdr:nvSpPr>
      <xdr:spPr>
        <a:xfrm>
          <a:off x="8482965" y="61150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41910</xdr:rowOff>
    </xdr:from>
    <xdr:to xmlns:xdr="http://schemas.openxmlformats.org/drawingml/2006/spreadsheetDrawing">
      <xdr:col>41</xdr:col>
      <xdr:colOff>50800</xdr:colOff>
      <xdr:row>34</xdr:row>
      <xdr:rowOff>154940</xdr:rowOff>
    </xdr:to>
    <xdr:cxnSp macro="">
      <xdr:nvCxnSpPr>
        <xdr:cNvPr id="302" name="直線コネクタ 301"/>
        <xdr:cNvCxnSpPr/>
      </xdr:nvCxnSpPr>
      <xdr:spPr>
        <a:xfrm>
          <a:off x="6972300" y="5356860"/>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156210</xdr:rowOff>
    </xdr:from>
    <xdr:ext cx="527685" cy="252095"/>
    <xdr:sp macro="" textlink="">
      <xdr:nvSpPr>
        <xdr:cNvPr id="304" name="テキスト ボックス 303"/>
        <xdr:cNvSpPr txBox="1"/>
      </xdr:nvSpPr>
      <xdr:spPr>
        <a:xfrm>
          <a:off x="7593965" y="6156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91820" cy="259080"/>
    <xdr:sp macro="" textlink="">
      <xdr:nvSpPr>
        <xdr:cNvPr id="306" name="テキスト ボックス 305"/>
        <xdr:cNvSpPr txBox="1"/>
      </xdr:nvSpPr>
      <xdr:spPr>
        <a:xfrm>
          <a:off x="6672580" y="50406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86995</xdr:rowOff>
    </xdr:from>
    <xdr:to xmlns:xdr="http://schemas.openxmlformats.org/drawingml/2006/spreadsheetDrawing">
      <xdr:col>55</xdr:col>
      <xdr:colOff>50800</xdr:colOff>
      <xdr:row>35</xdr:row>
      <xdr:rowOff>17780</xdr:rowOff>
    </xdr:to>
    <xdr:sp macro="" textlink="">
      <xdr:nvSpPr>
        <xdr:cNvPr id="312" name="楕円 311"/>
        <xdr:cNvSpPr/>
      </xdr:nvSpPr>
      <xdr:spPr>
        <a:xfrm>
          <a:off x="10426700" y="5916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109855</xdr:rowOff>
    </xdr:from>
    <xdr:ext cx="598805" cy="252095"/>
    <xdr:sp macro="" textlink="">
      <xdr:nvSpPr>
        <xdr:cNvPr id="313" name="補助費等該当値テキスト"/>
        <xdr:cNvSpPr txBox="1"/>
      </xdr:nvSpPr>
      <xdr:spPr>
        <a:xfrm>
          <a:off x="10528300" y="57677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74930</xdr:rowOff>
    </xdr:from>
    <xdr:to xmlns:xdr="http://schemas.openxmlformats.org/drawingml/2006/spreadsheetDrawing">
      <xdr:col>50</xdr:col>
      <xdr:colOff>165100</xdr:colOff>
      <xdr:row>35</xdr:row>
      <xdr:rowOff>5080</xdr:rowOff>
    </xdr:to>
    <xdr:sp macro="" textlink="">
      <xdr:nvSpPr>
        <xdr:cNvPr id="314" name="楕円 313"/>
        <xdr:cNvSpPr/>
      </xdr:nvSpPr>
      <xdr:spPr>
        <a:xfrm>
          <a:off x="9588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21590</xdr:rowOff>
    </xdr:from>
    <xdr:ext cx="591820" cy="259080"/>
    <xdr:sp macro="" textlink="">
      <xdr:nvSpPr>
        <xdr:cNvPr id="315" name="テキスト ボックス 314"/>
        <xdr:cNvSpPr txBox="1"/>
      </xdr:nvSpPr>
      <xdr:spPr>
        <a:xfrm>
          <a:off x="9339580" y="56794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123825</xdr:rowOff>
    </xdr:from>
    <xdr:to xmlns:xdr="http://schemas.openxmlformats.org/drawingml/2006/spreadsheetDrawing">
      <xdr:col>46</xdr:col>
      <xdr:colOff>38100</xdr:colOff>
      <xdr:row>35</xdr:row>
      <xdr:rowOff>53975</xdr:rowOff>
    </xdr:to>
    <xdr:sp macro="" textlink="">
      <xdr:nvSpPr>
        <xdr:cNvPr id="316" name="楕円 315"/>
        <xdr:cNvSpPr/>
      </xdr:nvSpPr>
      <xdr:spPr>
        <a:xfrm>
          <a:off x="8699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70485</xdr:rowOff>
    </xdr:from>
    <xdr:ext cx="527685" cy="259080"/>
    <xdr:sp macro="" textlink="">
      <xdr:nvSpPr>
        <xdr:cNvPr id="317" name="テキスト ボックス 316"/>
        <xdr:cNvSpPr txBox="1"/>
      </xdr:nvSpPr>
      <xdr:spPr>
        <a:xfrm>
          <a:off x="8482965" y="57283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104140</xdr:rowOff>
    </xdr:from>
    <xdr:to xmlns:xdr="http://schemas.openxmlformats.org/drawingml/2006/spreadsheetDrawing">
      <xdr:col>41</xdr:col>
      <xdr:colOff>101600</xdr:colOff>
      <xdr:row>35</xdr:row>
      <xdr:rowOff>34290</xdr:rowOff>
    </xdr:to>
    <xdr:sp macro="" textlink="">
      <xdr:nvSpPr>
        <xdr:cNvPr id="318" name="楕円 317"/>
        <xdr:cNvSpPr/>
      </xdr:nvSpPr>
      <xdr:spPr>
        <a:xfrm>
          <a:off x="7810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33</xdr:row>
      <xdr:rowOff>50800</xdr:rowOff>
    </xdr:from>
    <xdr:ext cx="527685" cy="259080"/>
    <xdr:sp macro="" textlink="">
      <xdr:nvSpPr>
        <xdr:cNvPr id="319" name="テキスト ボックス 318"/>
        <xdr:cNvSpPr txBox="1"/>
      </xdr:nvSpPr>
      <xdr:spPr>
        <a:xfrm>
          <a:off x="7593965" y="5708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162560</xdr:rowOff>
    </xdr:from>
    <xdr:to xmlns:xdr="http://schemas.openxmlformats.org/drawingml/2006/spreadsheetDrawing">
      <xdr:col>36</xdr:col>
      <xdr:colOff>165100</xdr:colOff>
      <xdr:row>31</xdr:row>
      <xdr:rowOff>92710</xdr:rowOff>
    </xdr:to>
    <xdr:sp macro="" textlink="">
      <xdr:nvSpPr>
        <xdr:cNvPr id="320" name="楕円 319"/>
        <xdr:cNvSpPr/>
      </xdr:nvSpPr>
      <xdr:spPr>
        <a:xfrm>
          <a:off x="6921500" y="530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83820</xdr:rowOff>
    </xdr:from>
    <xdr:ext cx="591820" cy="259080"/>
    <xdr:sp macro="" textlink="">
      <xdr:nvSpPr>
        <xdr:cNvPr id="321" name="テキスト ボックス 320"/>
        <xdr:cNvSpPr txBox="1"/>
      </xdr:nvSpPr>
      <xdr:spPr>
        <a:xfrm>
          <a:off x="6672580" y="53987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30" name="テキスト ボックス 329"/>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935" cy="259080"/>
    <xdr:sp macro="" textlink="">
      <xdr:nvSpPr>
        <xdr:cNvPr id="333" name="テキスト ボックス 332"/>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645" cy="252095"/>
    <xdr:sp macro="" textlink="">
      <xdr:nvSpPr>
        <xdr:cNvPr id="337" name="テキスト ボックス 336"/>
        <xdr:cNvSpPr txBox="1"/>
      </xdr:nvSpPr>
      <xdr:spPr>
        <a:xfrm>
          <a:off x="6008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645" cy="259080"/>
    <xdr:sp macro="" textlink="">
      <xdr:nvSpPr>
        <xdr:cNvPr id="339" name="テキスト ボックス 338"/>
        <xdr:cNvSpPr txBox="1"/>
      </xdr:nvSpPr>
      <xdr:spPr>
        <a:xfrm>
          <a:off x="6008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645" cy="259080"/>
    <xdr:sp macro="" textlink="">
      <xdr:nvSpPr>
        <xdr:cNvPr id="341" name="テキスト ボックス 340"/>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3" name="テキスト ボックス 342"/>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2095"/>
    <xdr:sp macro="" textlink="">
      <xdr:nvSpPr>
        <xdr:cNvPr id="346" name="普通建設事業費最小値テキスト"/>
        <xdr:cNvSpPr txBox="1"/>
      </xdr:nvSpPr>
      <xdr:spPr>
        <a:xfrm>
          <a:off x="10528300" y="100190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11430</xdr:rowOff>
    </xdr:from>
    <xdr:to xmlns:xdr="http://schemas.openxmlformats.org/drawingml/2006/spreadsheetDrawing">
      <xdr:col>55</xdr:col>
      <xdr:colOff>0</xdr:colOff>
      <xdr:row>57</xdr:row>
      <xdr:rowOff>31750</xdr:rowOff>
    </xdr:to>
    <xdr:cxnSp macro="">
      <xdr:nvCxnSpPr>
        <xdr:cNvPr id="350" name="直線コネクタ 349"/>
        <xdr:cNvCxnSpPr/>
      </xdr:nvCxnSpPr>
      <xdr:spPr>
        <a:xfrm>
          <a:off x="9639300" y="9612630"/>
          <a:ext cx="8382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118745</xdr:rowOff>
    </xdr:from>
    <xdr:ext cx="534670" cy="259080"/>
    <xdr:sp macro="" textlink="">
      <xdr:nvSpPr>
        <xdr:cNvPr id="351" name="普通建設事業費平均値テキスト"/>
        <xdr:cNvSpPr txBox="1"/>
      </xdr:nvSpPr>
      <xdr:spPr>
        <a:xfrm>
          <a:off x="10528300" y="9377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11430</xdr:rowOff>
    </xdr:from>
    <xdr:to xmlns:xdr="http://schemas.openxmlformats.org/drawingml/2006/spreadsheetDrawing">
      <xdr:col>50</xdr:col>
      <xdr:colOff>114300</xdr:colOff>
      <xdr:row>57</xdr:row>
      <xdr:rowOff>13335</xdr:rowOff>
    </xdr:to>
    <xdr:cxnSp macro="">
      <xdr:nvCxnSpPr>
        <xdr:cNvPr id="353" name="直線コネクタ 352"/>
        <xdr:cNvCxnSpPr/>
      </xdr:nvCxnSpPr>
      <xdr:spPr>
        <a:xfrm flipV="1">
          <a:off x="8750300" y="961263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69850</xdr:rowOff>
    </xdr:from>
    <xdr:ext cx="527685" cy="259080"/>
    <xdr:sp macro="" textlink="">
      <xdr:nvSpPr>
        <xdr:cNvPr id="355" name="テキスト ボックス 354"/>
        <xdr:cNvSpPr txBox="1"/>
      </xdr:nvSpPr>
      <xdr:spPr>
        <a:xfrm>
          <a:off x="9371965" y="93281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13335</xdr:rowOff>
    </xdr:from>
    <xdr:to xmlns:xdr="http://schemas.openxmlformats.org/drawingml/2006/spreadsheetDrawing">
      <xdr:col>45</xdr:col>
      <xdr:colOff>177800</xdr:colOff>
      <xdr:row>57</xdr:row>
      <xdr:rowOff>27940</xdr:rowOff>
    </xdr:to>
    <xdr:cxnSp macro="">
      <xdr:nvCxnSpPr>
        <xdr:cNvPr id="356" name="直線コネクタ 355"/>
        <xdr:cNvCxnSpPr/>
      </xdr:nvCxnSpPr>
      <xdr:spPr>
        <a:xfrm flipV="1">
          <a:off x="7861300" y="97859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104775</xdr:rowOff>
    </xdr:from>
    <xdr:ext cx="527685" cy="259080"/>
    <xdr:sp macro="" textlink="">
      <xdr:nvSpPr>
        <xdr:cNvPr id="358" name="テキスト ボックス 357"/>
        <xdr:cNvSpPr txBox="1"/>
      </xdr:nvSpPr>
      <xdr:spPr>
        <a:xfrm>
          <a:off x="8482965" y="9363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32385</xdr:rowOff>
    </xdr:from>
    <xdr:to xmlns:xdr="http://schemas.openxmlformats.org/drawingml/2006/spreadsheetDrawing">
      <xdr:col>41</xdr:col>
      <xdr:colOff>50800</xdr:colOff>
      <xdr:row>57</xdr:row>
      <xdr:rowOff>27940</xdr:rowOff>
    </xdr:to>
    <xdr:cxnSp macro="">
      <xdr:nvCxnSpPr>
        <xdr:cNvPr id="359" name="直線コネクタ 358"/>
        <xdr:cNvCxnSpPr/>
      </xdr:nvCxnSpPr>
      <xdr:spPr>
        <a:xfrm>
          <a:off x="6972300" y="963358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95885</xdr:rowOff>
    </xdr:from>
    <xdr:ext cx="527685" cy="259080"/>
    <xdr:sp macro="" textlink="">
      <xdr:nvSpPr>
        <xdr:cNvPr id="361" name="テキスト ボックス 360"/>
        <xdr:cNvSpPr txBox="1"/>
      </xdr:nvSpPr>
      <xdr:spPr>
        <a:xfrm>
          <a:off x="7593965" y="93541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44450</xdr:rowOff>
    </xdr:from>
    <xdr:ext cx="527685" cy="259080"/>
    <xdr:sp macro="" textlink="">
      <xdr:nvSpPr>
        <xdr:cNvPr id="363" name="テキスト ボックス 362"/>
        <xdr:cNvSpPr txBox="1"/>
      </xdr:nvSpPr>
      <xdr:spPr>
        <a:xfrm>
          <a:off x="6704965" y="9302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152400</xdr:rowOff>
    </xdr:from>
    <xdr:to xmlns:xdr="http://schemas.openxmlformats.org/drawingml/2006/spreadsheetDrawing">
      <xdr:col>55</xdr:col>
      <xdr:colOff>50800</xdr:colOff>
      <xdr:row>57</xdr:row>
      <xdr:rowOff>82550</xdr:rowOff>
    </xdr:to>
    <xdr:sp macro="" textlink="">
      <xdr:nvSpPr>
        <xdr:cNvPr id="369" name="楕円 368"/>
        <xdr:cNvSpPr/>
      </xdr:nvSpPr>
      <xdr:spPr>
        <a:xfrm>
          <a:off x="10426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130810</xdr:rowOff>
    </xdr:from>
    <xdr:ext cx="534670" cy="259080"/>
    <xdr:sp macro="" textlink="">
      <xdr:nvSpPr>
        <xdr:cNvPr id="370" name="普通建設事業費該当値テキスト"/>
        <xdr:cNvSpPr txBox="1"/>
      </xdr:nvSpPr>
      <xdr:spPr>
        <a:xfrm>
          <a:off x="10528300" y="973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132080</xdr:rowOff>
    </xdr:from>
    <xdr:to xmlns:xdr="http://schemas.openxmlformats.org/drawingml/2006/spreadsheetDrawing">
      <xdr:col>50</xdr:col>
      <xdr:colOff>165100</xdr:colOff>
      <xdr:row>56</xdr:row>
      <xdr:rowOff>62230</xdr:rowOff>
    </xdr:to>
    <xdr:sp macro="" textlink="">
      <xdr:nvSpPr>
        <xdr:cNvPr id="371" name="楕円 370"/>
        <xdr:cNvSpPr/>
      </xdr:nvSpPr>
      <xdr:spPr>
        <a:xfrm>
          <a:off x="9588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53340</xdr:rowOff>
    </xdr:from>
    <xdr:ext cx="527685" cy="252095"/>
    <xdr:sp macro="" textlink="">
      <xdr:nvSpPr>
        <xdr:cNvPr id="372" name="テキスト ボックス 371"/>
        <xdr:cNvSpPr txBox="1"/>
      </xdr:nvSpPr>
      <xdr:spPr>
        <a:xfrm>
          <a:off x="9371965" y="9654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133985</xdr:rowOff>
    </xdr:from>
    <xdr:to xmlns:xdr="http://schemas.openxmlformats.org/drawingml/2006/spreadsheetDrawing">
      <xdr:col>46</xdr:col>
      <xdr:colOff>38100</xdr:colOff>
      <xdr:row>57</xdr:row>
      <xdr:rowOff>64135</xdr:rowOff>
    </xdr:to>
    <xdr:sp macro="" textlink="">
      <xdr:nvSpPr>
        <xdr:cNvPr id="373" name="楕円 372"/>
        <xdr:cNvSpPr/>
      </xdr:nvSpPr>
      <xdr:spPr>
        <a:xfrm>
          <a:off x="8699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55245</xdr:rowOff>
    </xdr:from>
    <xdr:ext cx="527685" cy="252095"/>
    <xdr:sp macro="" textlink="">
      <xdr:nvSpPr>
        <xdr:cNvPr id="374" name="テキスト ボックス 373"/>
        <xdr:cNvSpPr txBox="1"/>
      </xdr:nvSpPr>
      <xdr:spPr>
        <a:xfrm>
          <a:off x="8482965" y="98278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148590</xdr:rowOff>
    </xdr:from>
    <xdr:to xmlns:xdr="http://schemas.openxmlformats.org/drawingml/2006/spreadsheetDrawing">
      <xdr:col>41</xdr:col>
      <xdr:colOff>101600</xdr:colOff>
      <xdr:row>57</xdr:row>
      <xdr:rowOff>78740</xdr:rowOff>
    </xdr:to>
    <xdr:sp macro="" textlink="">
      <xdr:nvSpPr>
        <xdr:cNvPr id="375" name="楕円 374"/>
        <xdr:cNvSpPr/>
      </xdr:nvSpPr>
      <xdr:spPr>
        <a:xfrm>
          <a:off x="7810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69850</xdr:rowOff>
    </xdr:from>
    <xdr:ext cx="527685" cy="259080"/>
    <xdr:sp macro="" textlink="">
      <xdr:nvSpPr>
        <xdr:cNvPr id="376" name="テキスト ボックス 375"/>
        <xdr:cNvSpPr txBox="1"/>
      </xdr:nvSpPr>
      <xdr:spPr>
        <a:xfrm>
          <a:off x="7593965" y="98425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153035</xdr:rowOff>
    </xdr:from>
    <xdr:to xmlns:xdr="http://schemas.openxmlformats.org/drawingml/2006/spreadsheetDrawing">
      <xdr:col>36</xdr:col>
      <xdr:colOff>165100</xdr:colOff>
      <xdr:row>56</xdr:row>
      <xdr:rowOff>83185</xdr:rowOff>
    </xdr:to>
    <xdr:sp macro="" textlink="">
      <xdr:nvSpPr>
        <xdr:cNvPr id="377" name="楕円 376"/>
        <xdr:cNvSpPr/>
      </xdr:nvSpPr>
      <xdr:spPr>
        <a:xfrm>
          <a:off x="6921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74930</xdr:rowOff>
    </xdr:from>
    <xdr:ext cx="527685" cy="252095"/>
    <xdr:sp macro="" textlink="">
      <xdr:nvSpPr>
        <xdr:cNvPr id="378" name="テキスト ボックス 377"/>
        <xdr:cNvSpPr txBox="1"/>
      </xdr:nvSpPr>
      <xdr:spPr>
        <a:xfrm>
          <a:off x="6704965" y="96761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7" name="テキスト ボックス 386"/>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1935" cy="259080"/>
    <xdr:sp macro="" textlink="">
      <xdr:nvSpPr>
        <xdr:cNvPr id="390" name="テキスト ボックス 389"/>
        <xdr:cNvSpPr txBox="1"/>
      </xdr:nvSpPr>
      <xdr:spPr>
        <a:xfrm>
          <a:off x="6355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2095"/>
    <xdr:sp macro="" textlink="">
      <xdr:nvSpPr>
        <xdr:cNvPr id="392" name="テキスト ボックス 391"/>
        <xdr:cNvSpPr txBox="1"/>
      </xdr:nvSpPr>
      <xdr:spPr>
        <a:xfrm>
          <a:off x="6072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2095"/>
    <xdr:sp macro="" textlink="">
      <xdr:nvSpPr>
        <xdr:cNvPr id="396" name="テキスト ボックス 395"/>
        <xdr:cNvSpPr txBox="1"/>
      </xdr:nvSpPr>
      <xdr:spPr>
        <a:xfrm>
          <a:off x="6072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8645" cy="258445"/>
    <xdr:sp macro="" textlink="">
      <xdr:nvSpPr>
        <xdr:cNvPr id="398" name="テキスト ボックス 397"/>
        <xdr:cNvSpPr txBox="1"/>
      </xdr:nvSpPr>
      <xdr:spPr>
        <a:xfrm>
          <a:off x="6008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8645" cy="259080"/>
    <xdr:sp macro="" textlink="">
      <xdr:nvSpPr>
        <xdr:cNvPr id="400" name="テキスト ボックス 399"/>
        <xdr:cNvSpPr txBox="1"/>
      </xdr:nvSpPr>
      <xdr:spPr>
        <a:xfrm>
          <a:off x="6008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2095"/>
    <xdr:sp macro="" textlink="">
      <xdr:nvSpPr>
        <xdr:cNvPr id="402" name="テキスト ボックス 401"/>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29210</xdr:rowOff>
    </xdr:from>
    <xdr:to xmlns:xdr="http://schemas.openxmlformats.org/drawingml/2006/spreadsheetDrawing">
      <xdr:col>55</xdr:col>
      <xdr:colOff>0</xdr:colOff>
      <xdr:row>79</xdr:row>
      <xdr:rowOff>52705</xdr:rowOff>
    </xdr:to>
    <xdr:cxnSp macro="">
      <xdr:nvCxnSpPr>
        <xdr:cNvPr id="409" name="直線コネクタ 408"/>
        <xdr:cNvCxnSpPr/>
      </xdr:nvCxnSpPr>
      <xdr:spPr>
        <a:xfrm flipV="1">
          <a:off x="9639300" y="1357376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10795</xdr:rowOff>
    </xdr:from>
    <xdr:ext cx="534670" cy="258445"/>
    <xdr:sp macro="" textlink="">
      <xdr:nvSpPr>
        <xdr:cNvPr id="410" name="普通建設事業費 （ うち新規整備　）平均値テキスト"/>
        <xdr:cNvSpPr txBox="1"/>
      </xdr:nvSpPr>
      <xdr:spPr>
        <a:xfrm>
          <a:off x="10528300" y="1321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4445</xdr:rowOff>
    </xdr:from>
    <xdr:to xmlns:xdr="http://schemas.openxmlformats.org/drawingml/2006/spreadsheetDrawing">
      <xdr:col>50</xdr:col>
      <xdr:colOff>114300</xdr:colOff>
      <xdr:row>79</xdr:row>
      <xdr:rowOff>52705</xdr:rowOff>
    </xdr:to>
    <xdr:cxnSp macro="">
      <xdr:nvCxnSpPr>
        <xdr:cNvPr id="412" name="直線コネクタ 411"/>
        <xdr:cNvCxnSpPr/>
      </xdr:nvCxnSpPr>
      <xdr:spPr>
        <a:xfrm>
          <a:off x="8750300" y="135489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134620</xdr:rowOff>
    </xdr:from>
    <xdr:ext cx="527685" cy="252095"/>
    <xdr:sp macro="" textlink="">
      <xdr:nvSpPr>
        <xdr:cNvPr id="414" name="テキスト ボックス 413"/>
        <xdr:cNvSpPr txBox="1"/>
      </xdr:nvSpPr>
      <xdr:spPr>
        <a:xfrm>
          <a:off x="9371965" y="13164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4445</xdr:rowOff>
    </xdr:from>
    <xdr:to xmlns:xdr="http://schemas.openxmlformats.org/drawingml/2006/spreadsheetDrawing">
      <xdr:col>45</xdr:col>
      <xdr:colOff>177800</xdr:colOff>
      <xdr:row>79</xdr:row>
      <xdr:rowOff>13970</xdr:rowOff>
    </xdr:to>
    <xdr:cxnSp macro="">
      <xdr:nvCxnSpPr>
        <xdr:cNvPr id="415" name="直線コネクタ 414"/>
        <xdr:cNvCxnSpPr/>
      </xdr:nvCxnSpPr>
      <xdr:spPr>
        <a:xfrm flipV="1">
          <a:off x="7861300" y="135489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146685</xdr:rowOff>
    </xdr:from>
    <xdr:ext cx="527685" cy="252095"/>
    <xdr:sp macro="" textlink="">
      <xdr:nvSpPr>
        <xdr:cNvPr id="417" name="テキスト ボックス 416"/>
        <xdr:cNvSpPr txBox="1"/>
      </xdr:nvSpPr>
      <xdr:spPr>
        <a:xfrm>
          <a:off x="8482965" y="13176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13970</xdr:rowOff>
    </xdr:from>
    <xdr:to xmlns:xdr="http://schemas.openxmlformats.org/drawingml/2006/spreadsheetDrawing">
      <xdr:col>41</xdr:col>
      <xdr:colOff>50800</xdr:colOff>
      <xdr:row>79</xdr:row>
      <xdr:rowOff>52705</xdr:rowOff>
    </xdr:to>
    <xdr:cxnSp macro="">
      <xdr:nvCxnSpPr>
        <xdr:cNvPr id="418" name="直線コネクタ 417"/>
        <xdr:cNvCxnSpPr/>
      </xdr:nvCxnSpPr>
      <xdr:spPr>
        <a:xfrm flipV="1">
          <a:off x="6972300" y="135585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126365</xdr:rowOff>
    </xdr:from>
    <xdr:ext cx="527685" cy="259080"/>
    <xdr:sp macro="" textlink="">
      <xdr:nvSpPr>
        <xdr:cNvPr id="420" name="テキスト ボックス 419"/>
        <xdr:cNvSpPr txBox="1"/>
      </xdr:nvSpPr>
      <xdr:spPr>
        <a:xfrm>
          <a:off x="7593965" y="131565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27685" cy="259080"/>
    <xdr:sp macro="" textlink="">
      <xdr:nvSpPr>
        <xdr:cNvPr id="422" name="テキスト ボックス 421"/>
        <xdr:cNvSpPr txBox="1"/>
      </xdr:nvSpPr>
      <xdr:spPr>
        <a:xfrm>
          <a:off x="6704965" y="13133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149225</xdr:rowOff>
    </xdr:from>
    <xdr:to xmlns:xdr="http://schemas.openxmlformats.org/drawingml/2006/spreadsheetDrawing">
      <xdr:col>55</xdr:col>
      <xdr:colOff>50800</xdr:colOff>
      <xdr:row>79</xdr:row>
      <xdr:rowOff>79375</xdr:rowOff>
    </xdr:to>
    <xdr:sp macro="" textlink="">
      <xdr:nvSpPr>
        <xdr:cNvPr id="428" name="楕円 427"/>
        <xdr:cNvSpPr/>
      </xdr:nvSpPr>
      <xdr:spPr>
        <a:xfrm>
          <a:off x="10426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64135</xdr:rowOff>
    </xdr:from>
    <xdr:ext cx="469900" cy="252095"/>
    <xdr:sp macro="" textlink="">
      <xdr:nvSpPr>
        <xdr:cNvPr id="429" name="普通建設事業費 （ うち新規整備　）該当値テキスト"/>
        <xdr:cNvSpPr txBox="1"/>
      </xdr:nvSpPr>
      <xdr:spPr>
        <a:xfrm>
          <a:off x="10528300" y="134372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1905</xdr:rowOff>
    </xdr:from>
    <xdr:to xmlns:xdr="http://schemas.openxmlformats.org/drawingml/2006/spreadsheetDrawing">
      <xdr:col>50</xdr:col>
      <xdr:colOff>165100</xdr:colOff>
      <xdr:row>79</xdr:row>
      <xdr:rowOff>103505</xdr:rowOff>
    </xdr:to>
    <xdr:sp macro="" textlink="">
      <xdr:nvSpPr>
        <xdr:cNvPr id="430" name="楕円 429"/>
        <xdr:cNvSpPr/>
      </xdr:nvSpPr>
      <xdr:spPr>
        <a:xfrm>
          <a:off x="95885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94615</xdr:rowOff>
    </xdr:from>
    <xdr:ext cx="462915" cy="259080"/>
    <xdr:sp macro="" textlink="">
      <xdr:nvSpPr>
        <xdr:cNvPr id="431" name="テキスト ボックス 430"/>
        <xdr:cNvSpPr txBox="1"/>
      </xdr:nvSpPr>
      <xdr:spPr>
        <a:xfrm>
          <a:off x="9404350" y="136391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125095</xdr:rowOff>
    </xdr:from>
    <xdr:to xmlns:xdr="http://schemas.openxmlformats.org/drawingml/2006/spreadsheetDrawing">
      <xdr:col>46</xdr:col>
      <xdr:colOff>38100</xdr:colOff>
      <xdr:row>79</xdr:row>
      <xdr:rowOff>55245</xdr:rowOff>
    </xdr:to>
    <xdr:sp macro="" textlink="">
      <xdr:nvSpPr>
        <xdr:cNvPr id="432" name="楕円 431"/>
        <xdr:cNvSpPr/>
      </xdr:nvSpPr>
      <xdr:spPr>
        <a:xfrm>
          <a:off x="8699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46355</xdr:rowOff>
    </xdr:from>
    <xdr:ext cx="462915" cy="259080"/>
    <xdr:sp macro="" textlink="">
      <xdr:nvSpPr>
        <xdr:cNvPr id="433" name="テキスト ボックス 432"/>
        <xdr:cNvSpPr txBox="1"/>
      </xdr:nvSpPr>
      <xdr:spPr>
        <a:xfrm>
          <a:off x="8515350" y="135909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134620</xdr:rowOff>
    </xdr:from>
    <xdr:to xmlns:xdr="http://schemas.openxmlformats.org/drawingml/2006/spreadsheetDrawing">
      <xdr:col>41</xdr:col>
      <xdr:colOff>101600</xdr:colOff>
      <xdr:row>79</xdr:row>
      <xdr:rowOff>64770</xdr:rowOff>
    </xdr:to>
    <xdr:sp macro="" textlink="">
      <xdr:nvSpPr>
        <xdr:cNvPr id="434" name="楕円 433"/>
        <xdr:cNvSpPr/>
      </xdr:nvSpPr>
      <xdr:spPr>
        <a:xfrm>
          <a:off x="7810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55880</xdr:rowOff>
    </xdr:from>
    <xdr:ext cx="462915" cy="259080"/>
    <xdr:sp macro="" textlink="">
      <xdr:nvSpPr>
        <xdr:cNvPr id="435" name="テキスト ボックス 434"/>
        <xdr:cNvSpPr txBox="1"/>
      </xdr:nvSpPr>
      <xdr:spPr>
        <a:xfrm>
          <a:off x="7626350" y="136004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1905</xdr:rowOff>
    </xdr:from>
    <xdr:to xmlns:xdr="http://schemas.openxmlformats.org/drawingml/2006/spreadsheetDrawing">
      <xdr:col>36</xdr:col>
      <xdr:colOff>165100</xdr:colOff>
      <xdr:row>79</xdr:row>
      <xdr:rowOff>103505</xdr:rowOff>
    </xdr:to>
    <xdr:sp macro="" textlink="">
      <xdr:nvSpPr>
        <xdr:cNvPr id="436" name="楕円 435"/>
        <xdr:cNvSpPr/>
      </xdr:nvSpPr>
      <xdr:spPr>
        <a:xfrm>
          <a:off x="69215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94615</xdr:rowOff>
    </xdr:from>
    <xdr:ext cx="462915" cy="259080"/>
    <xdr:sp macro="" textlink="">
      <xdr:nvSpPr>
        <xdr:cNvPr id="437" name="テキスト ボックス 436"/>
        <xdr:cNvSpPr txBox="1"/>
      </xdr:nvSpPr>
      <xdr:spPr>
        <a:xfrm>
          <a:off x="6737350" y="136391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6" name="テキスト ボックス 44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935" cy="259080"/>
    <xdr:sp macro="" textlink="">
      <xdr:nvSpPr>
        <xdr:cNvPr id="449" name="テキスト ボックス 448"/>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095"/>
    <xdr:sp macro="" textlink="">
      <xdr:nvSpPr>
        <xdr:cNvPr id="453" name="テキスト ボックス 452"/>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645" cy="259080"/>
    <xdr:sp macro="" textlink="">
      <xdr:nvSpPr>
        <xdr:cNvPr id="457" name="テキスト ボックス 456"/>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59" name="テキスト ボックス 458"/>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52095"/>
    <xdr:sp macro="" textlink="">
      <xdr:nvSpPr>
        <xdr:cNvPr id="464" name="普通建設事業費 （ うち更新整備　）最大値テキスト"/>
        <xdr:cNvSpPr txBox="1"/>
      </xdr:nvSpPr>
      <xdr:spPr>
        <a:xfrm>
          <a:off x="10528300" y="151650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86360</xdr:rowOff>
    </xdr:from>
    <xdr:to xmlns:xdr="http://schemas.openxmlformats.org/drawingml/2006/spreadsheetDrawing">
      <xdr:col>55</xdr:col>
      <xdr:colOff>0</xdr:colOff>
      <xdr:row>98</xdr:row>
      <xdr:rowOff>5080</xdr:rowOff>
    </xdr:to>
    <xdr:cxnSp macro="">
      <xdr:nvCxnSpPr>
        <xdr:cNvPr id="466" name="直線コネクタ 465"/>
        <xdr:cNvCxnSpPr/>
      </xdr:nvCxnSpPr>
      <xdr:spPr>
        <a:xfrm flipV="1">
          <a:off x="9639300" y="1671701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4670" cy="252095"/>
    <xdr:sp macro="" textlink="">
      <xdr:nvSpPr>
        <xdr:cNvPr id="467" name="普通建設事業費 （ うち更新整備　）平均値テキスト"/>
        <xdr:cNvSpPr txBox="1"/>
      </xdr:nvSpPr>
      <xdr:spPr>
        <a:xfrm>
          <a:off x="10528300" y="1624965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109220</xdr:rowOff>
    </xdr:from>
    <xdr:to xmlns:xdr="http://schemas.openxmlformats.org/drawingml/2006/spreadsheetDrawing">
      <xdr:col>50</xdr:col>
      <xdr:colOff>114300</xdr:colOff>
      <xdr:row>98</xdr:row>
      <xdr:rowOff>5080</xdr:rowOff>
    </xdr:to>
    <xdr:cxnSp macro="">
      <xdr:nvCxnSpPr>
        <xdr:cNvPr id="469" name="直線コネクタ 468"/>
        <xdr:cNvCxnSpPr/>
      </xdr:nvCxnSpPr>
      <xdr:spPr>
        <a:xfrm>
          <a:off x="8750300" y="1673987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27685" cy="252095"/>
    <xdr:sp macro="" textlink="">
      <xdr:nvSpPr>
        <xdr:cNvPr id="471" name="テキスト ボックス 470"/>
        <xdr:cNvSpPr txBox="1"/>
      </xdr:nvSpPr>
      <xdr:spPr>
        <a:xfrm>
          <a:off x="9371965" y="161918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109220</xdr:rowOff>
    </xdr:from>
    <xdr:to xmlns:xdr="http://schemas.openxmlformats.org/drawingml/2006/spreadsheetDrawing">
      <xdr:col>45</xdr:col>
      <xdr:colOff>177800</xdr:colOff>
      <xdr:row>97</xdr:row>
      <xdr:rowOff>123190</xdr:rowOff>
    </xdr:to>
    <xdr:cxnSp macro="">
      <xdr:nvCxnSpPr>
        <xdr:cNvPr id="472" name="直線コネクタ 471"/>
        <xdr:cNvCxnSpPr/>
      </xdr:nvCxnSpPr>
      <xdr:spPr>
        <a:xfrm flipV="1">
          <a:off x="7861300" y="167398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27685" cy="252095"/>
    <xdr:sp macro="" textlink="">
      <xdr:nvSpPr>
        <xdr:cNvPr id="474" name="テキスト ボックス 473"/>
        <xdr:cNvSpPr txBox="1"/>
      </xdr:nvSpPr>
      <xdr:spPr>
        <a:xfrm>
          <a:off x="8482965" y="16226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93980</xdr:rowOff>
    </xdr:from>
    <xdr:to xmlns:xdr="http://schemas.openxmlformats.org/drawingml/2006/spreadsheetDrawing">
      <xdr:col>41</xdr:col>
      <xdr:colOff>50800</xdr:colOff>
      <xdr:row>97</xdr:row>
      <xdr:rowOff>123190</xdr:rowOff>
    </xdr:to>
    <xdr:cxnSp macro="">
      <xdr:nvCxnSpPr>
        <xdr:cNvPr id="475" name="直線コネクタ 474"/>
        <xdr:cNvCxnSpPr/>
      </xdr:nvCxnSpPr>
      <xdr:spPr>
        <a:xfrm>
          <a:off x="6972300" y="1638173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27685" cy="252095"/>
    <xdr:sp macro="" textlink="">
      <xdr:nvSpPr>
        <xdr:cNvPr id="477" name="テキスト ボックス 476"/>
        <xdr:cNvSpPr txBox="1"/>
      </xdr:nvSpPr>
      <xdr:spPr>
        <a:xfrm>
          <a:off x="7593965" y="162515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27685" cy="259080"/>
    <xdr:sp macro="" textlink="">
      <xdr:nvSpPr>
        <xdr:cNvPr id="479" name="テキスト ボックス 478"/>
        <xdr:cNvSpPr txBox="1"/>
      </xdr:nvSpPr>
      <xdr:spPr>
        <a:xfrm>
          <a:off x="6704965" y="165100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34925</xdr:rowOff>
    </xdr:from>
    <xdr:to xmlns:xdr="http://schemas.openxmlformats.org/drawingml/2006/spreadsheetDrawing">
      <xdr:col>55</xdr:col>
      <xdr:colOff>50800</xdr:colOff>
      <xdr:row>97</xdr:row>
      <xdr:rowOff>136525</xdr:rowOff>
    </xdr:to>
    <xdr:sp macro="" textlink="">
      <xdr:nvSpPr>
        <xdr:cNvPr id="485" name="楕円 484"/>
        <xdr:cNvSpPr/>
      </xdr:nvSpPr>
      <xdr:spPr>
        <a:xfrm>
          <a:off x="1042670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13335</xdr:rowOff>
    </xdr:from>
    <xdr:ext cx="534670" cy="259080"/>
    <xdr:sp macro="" textlink="">
      <xdr:nvSpPr>
        <xdr:cNvPr id="486" name="普通建設事業費 （ うち更新整備　）該当値テキスト"/>
        <xdr:cNvSpPr txBox="1"/>
      </xdr:nvSpPr>
      <xdr:spPr>
        <a:xfrm>
          <a:off x="10528300" y="1664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125730</xdr:rowOff>
    </xdr:from>
    <xdr:to xmlns:xdr="http://schemas.openxmlformats.org/drawingml/2006/spreadsheetDrawing">
      <xdr:col>50</xdr:col>
      <xdr:colOff>165100</xdr:colOff>
      <xdr:row>98</xdr:row>
      <xdr:rowOff>55880</xdr:rowOff>
    </xdr:to>
    <xdr:sp macro="" textlink="">
      <xdr:nvSpPr>
        <xdr:cNvPr id="487" name="楕円 486"/>
        <xdr:cNvSpPr/>
      </xdr:nvSpPr>
      <xdr:spPr>
        <a:xfrm>
          <a:off x="9588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46990</xdr:rowOff>
    </xdr:from>
    <xdr:ext cx="527685" cy="259080"/>
    <xdr:sp macro="" textlink="">
      <xdr:nvSpPr>
        <xdr:cNvPr id="488" name="テキスト ボックス 487"/>
        <xdr:cNvSpPr txBox="1"/>
      </xdr:nvSpPr>
      <xdr:spPr>
        <a:xfrm>
          <a:off x="9371965" y="168490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58420</xdr:rowOff>
    </xdr:from>
    <xdr:to xmlns:xdr="http://schemas.openxmlformats.org/drawingml/2006/spreadsheetDrawing">
      <xdr:col>46</xdr:col>
      <xdr:colOff>38100</xdr:colOff>
      <xdr:row>97</xdr:row>
      <xdr:rowOff>160020</xdr:rowOff>
    </xdr:to>
    <xdr:sp macro="" textlink="">
      <xdr:nvSpPr>
        <xdr:cNvPr id="489" name="楕円 488"/>
        <xdr:cNvSpPr/>
      </xdr:nvSpPr>
      <xdr:spPr>
        <a:xfrm>
          <a:off x="869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151130</xdr:rowOff>
    </xdr:from>
    <xdr:ext cx="527685" cy="259080"/>
    <xdr:sp macro="" textlink="">
      <xdr:nvSpPr>
        <xdr:cNvPr id="490" name="テキスト ボックス 489"/>
        <xdr:cNvSpPr txBox="1"/>
      </xdr:nvSpPr>
      <xdr:spPr>
        <a:xfrm>
          <a:off x="8482965" y="16781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72390</xdr:rowOff>
    </xdr:from>
    <xdr:to xmlns:xdr="http://schemas.openxmlformats.org/drawingml/2006/spreadsheetDrawing">
      <xdr:col>41</xdr:col>
      <xdr:colOff>101600</xdr:colOff>
      <xdr:row>98</xdr:row>
      <xdr:rowOff>2540</xdr:rowOff>
    </xdr:to>
    <xdr:sp macro="" textlink="">
      <xdr:nvSpPr>
        <xdr:cNvPr id="491" name="楕円 490"/>
        <xdr:cNvSpPr/>
      </xdr:nvSpPr>
      <xdr:spPr>
        <a:xfrm>
          <a:off x="7810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165100</xdr:rowOff>
    </xdr:from>
    <xdr:ext cx="527685" cy="259080"/>
    <xdr:sp macro="" textlink="">
      <xdr:nvSpPr>
        <xdr:cNvPr id="492" name="テキスト ボックス 491"/>
        <xdr:cNvSpPr txBox="1"/>
      </xdr:nvSpPr>
      <xdr:spPr>
        <a:xfrm>
          <a:off x="7593965" y="16795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43180</xdr:rowOff>
    </xdr:from>
    <xdr:to xmlns:xdr="http://schemas.openxmlformats.org/drawingml/2006/spreadsheetDrawing">
      <xdr:col>36</xdr:col>
      <xdr:colOff>165100</xdr:colOff>
      <xdr:row>95</xdr:row>
      <xdr:rowOff>144780</xdr:rowOff>
    </xdr:to>
    <xdr:sp macro="" textlink="">
      <xdr:nvSpPr>
        <xdr:cNvPr id="493" name="楕円 492"/>
        <xdr:cNvSpPr/>
      </xdr:nvSpPr>
      <xdr:spPr>
        <a:xfrm>
          <a:off x="6921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161290</xdr:rowOff>
    </xdr:from>
    <xdr:ext cx="527685" cy="259080"/>
    <xdr:sp macro="" textlink="">
      <xdr:nvSpPr>
        <xdr:cNvPr id="494" name="テキスト ボックス 493"/>
        <xdr:cNvSpPr txBox="1"/>
      </xdr:nvSpPr>
      <xdr:spPr>
        <a:xfrm>
          <a:off x="6704965" y="161061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3" name="テキスト ボックス 502"/>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1935" cy="259080"/>
    <xdr:sp macro="" textlink="">
      <xdr:nvSpPr>
        <xdr:cNvPr id="506" name="テキスト ボックス 505"/>
        <xdr:cNvSpPr txBox="1"/>
      </xdr:nvSpPr>
      <xdr:spPr>
        <a:xfrm>
          <a:off x="12197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095"/>
    <xdr:sp macro="" textlink="">
      <xdr:nvSpPr>
        <xdr:cNvPr id="510" name="テキスト ボックス 509"/>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16" name="テキスト ボックス 515"/>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138430</xdr:rowOff>
    </xdr:from>
    <xdr:to xmlns:xdr="http://schemas.openxmlformats.org/drawingml/2006/spreadsheetDrawing">
      <xdr:col>85</xdr:col>
      <xdr:colOff>127000</xdr:colOff>
      <xdr:row>37</xdr:row>
      <xdr:rowOff>144780</xdr:rowOff>
    </xdr:to>
    <xdr:cxnSp macro="">
      <xdr:nvCxnSpPr>
        <xdr:cNvPr id="523" name="直線コネクタ 522"/>
        <xdr:cNvCxnSpPr/>
      </xdr:nvCxnSpPr>
      <xdr:spPr>
        <a:xfrm>
          <a:off x="15481300" y="64820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149860</xdr:rowOff>
    </xdr:from>
    <xdr:ext cx="469900" cy="259080"/>
    <xdr:sp macro="" textlink="">
      <xdr:nvSpPr>
        <xdr:cNvPr id="524" name="災害復旧事業費平均値テキスト"/>
        <xdr:cNvSpPr txBox="1"/>
      </xdr:nvSpPr>
      <xdr:spPr>
        <a:xfrm>
          <a:off x="163703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138430</xdr:rowOff>
    </xdr:from>
    <xdr:to xmlns:xdr="http://schemas.openxmlformats.org/drawingml/2006/spreadsheetDrawing">
      <xdr:col>81</xdr:col>
      <xdr:colOff>50800</xdr:colOff>
      <xdr:row>39</xdr:row>
      <xdr:rowOff>29845</xdr:rowOff>
    </xdr:to>
    <xdr:cxnSp macro="">
      <xdr:nvCxnSpPr>
        <xdr:cNvPr id="526" name="直線コネクタ 525"/>
        <xdr:cNvCxnSpPr/>
      </xdr:nvCxnSpPr>
      <xdr:spPr>
        <a:xfrm flipV="1">
          <a:off x="14592300" y="648208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105410</xdr:rowOff>
    </xdr:from>
    <xdr:ext cx="462915" cy="259080"/>
    <xdr:sp macro="" textlink="">
      <xdr:nvSpPr>
        <xdr:cNvPr id="528" name="テキスト ボックス 527"/>
        <xdr:cNvSpPr txBox="1"/>
      </xdr:nvSpPr>
      <xdr:spPr>
        <a:xfrm>
          <a:off x="15246350" y="6620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29845</xdr:rowOff>
    </xdr:from>
    <xdr:to xmlns:xdr="http://schemas.openxmlformats.org/drawingml/2006/spreadsheetDrawing">
      <xdr:col>76</xdr:col>
      <xdr:colOff>114300</xdr:colOff>
      <xdr:row>39</xdr:row>
      <xdr:rowOff>41910</xdr:rowOff>
    </xdr:to>
    <xdr:cxnSp macro="">
      <xdr:nvCxnSpPr>
        <xdr:cNvPr id="529" name="直線コネクタ 528"/>
        <xdr:cNvCxnSpPr/>
      </xdr:nvCxnSpPr>
      <xdr:spPr>
        <a:xfrm flipV="1">
          <a:off x="13703300" y="6716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151130</xdr:rowOff>
    </xdr:from>
    <xdr:ext cx="462915" cy="259080"/>
    <xdr:sp macro="" textlink="">
      <xdr:nvSpPr>
        <xdr:cNvPr id="531" name="テキスト ボックス 530"/>
        <xdr:cNvSpPr txBox="1"/>
      </xdr:nvSpPr>
      <xdr:spPr>
        <a:xfrm>
          <a:off x="14357350" y="63233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29845</xdr:rowOff>
    </xdr:from>
    <xdr:to xmlns:xdr="http://schemas.openxmlformats.org/drawingml/2006/spreadsheetDrawing">
      <xdr:col>71</xdr:col>
      <xdr:colOff>177800</xdr:colOff>
      <xdr:row>39</xdr:row>
      <xdr:rowOff>41910</xdr:rowOff>
    </xdr:to>
    <xdr:cxnSp macro="">
      <xdr:nvCxnSpPr>
        <xdr:cNvPr id="532" name="直線コネクタ 531"/>
        <xdr:cNvCxnSpPr/>
      </xdr:nvCxnSpPr>
      <xdr:spPr>
        <a:xfrm>
          <a:off x="12814300" y="6716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2915" cy="259080"/>
    <xdr:sp macro="" textlink="">
      <xdr:nvSpPr>
        <xdr:cNvPr id="534" name="テキスト ボックス 533"/>
        <xdr:cNvSpPr txBox="1"/>
      </xdr:nvSpPr>
      <xdr:spPr>
        <a:xfrm>
          <a:off x="13468350" y="6300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2915" cy="259080"/>
    <xdr:sp macro="" textlink="">
      <xdr:nvSpPr>
        <xdr:cNvPr id="536" name="テキスト ボックス 535"/>
        <xdr:cNvSpPr txBox="1"/>
      </xdr:nvSpPr>
      <xdr:spPr>
        <a:xfrm>
          <a:off x="12579350" y="62096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93980</xdr:rowOff>
    </xdr:from>
    <xdr:to xmlns:xdr="http://schemas.openxmlformats.org/drawingml/2006/spreadsheetDrawing">
      <xdr:col>85</xdr:col>
      <xdr:colOff>177800</xdr:colOff>
      <xdr:row>38</xdr:row>
      <xdr:rowOff>24130</xdr:rowOff>
    </xdr:to>
    <xdr:sp macro="" textlink="">
      <xdr:nvSpPr>
        <xdr:cNvPr id="542" name="楕円 541"/>
        <xdr:cNvSpPr/>
      </xdr:nvSpPr>
      <xdr:spPr>
        <a:xfrm>
          <a:off x="16268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116840</xdr:rowOff>
    </xdr:from>
    <xdr:ext cx="469900" cy="259080"/>
    <xdr:sp macro="" textlink="">
      <xdr:nvSpPr>
        <xdr:cNvPr id="543" name="災害復旧事業費該当値テキスト"/>
        <xdr:cNvSpPr txBox="1"/>
      </xdr:nvSpPr>
      <xdr:spPr>
        <a:xfrm>
          <a:off x="16370300" y="6289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87630</xdr:rowOff>
    </xdr:from>
    <xdr:to xmlns:xdr="http://schemas.openxmlformats.org/drawingml/2006/spreadsheetDrawing">
      <xdr:col>81</xdr:col>
      <xdr:colOff>101600</xdr:colOff>
      <xdr:row>38</xdr:row>
      <xdr:rowOff>17780</xdr:rowOff>
    </xdr:to>
    <xdr:sp macro="" textlink="">
      <xdr:nvSpPr>
        <xdr:cNvPr id="544" name="楕円 543"/>
        <xdr:cNvSpPr/>
      </xdr:nvSpPr>
      <xdr:spPr>
        <a:xfrm>
          <a:off x="15430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34290</xdr:rowOff>
    </xdr:from>
    <xdr:ext cx="462915" cy="259080"/>
    <xdr:sp macro="" textlink="">
      <xdr:nvSpPr>
        <xdr:cNvPr id="545" name="テキスト ボックス 544"/>
        <xdr:cNvSpPr txBox="1"/>
      </xdr:nvSpPr>
      <xdr:spPr>
        <a:xfrm>
          <a:off x="15246350" y="62064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150495</xdr:rowOff>
    </xdr:from>
    <xdr:to xmlns:xdr="http://schemas.openxmlformats.org/drawingml/2006/spreadsheetDrawing">
      <xdr:col>76</xdr:col>
      <xdr:colOff>165100</xdr:colOff>
      <xdr:row>39</xdr:row>
      <xdr:rowOff>80645</xdr:rowOff>
    </xdr:to>
    <xdr:sp macro="" textlink="">
      <xdr:nvSpPr>
        <xdr:cNvPr id="546" name="楕円 545"/>
        <xdr:cNvSpPr/>
      </xdr:nvSpPr>
      <xdr:spPr>
        <a:xfrm>
          <a:off x="14541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71755</xdr:rowOff>
    </xdr:from>
    <xdr:ext cx="378460" cy="259080"/>
    <xdr:sp macro="" textlink="">
      <xdr:nvSpPr>
        <xdr:cNvPr id="547" name="テキスト ボックス 546"/>
        <xdr:cNvSpPr txBox="1"/>
      </xdr:nvSpPr>
      <xdr:spPr>
        <a:xfrm>
          <a:off x="14403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162560</xdr:rowOff>
    </xdr:from>
    <xdr:to xmlns:xdr="http://schemas.openxmlformats.org/drawingml/2006/spreadsheetDrawing">
      <xdr:col>72</xdr:col>
      <xdr:colOff>38100</xdr:colOff>
      <xdr:row>39</xdr:row>
      <xdr:rowOff>92710</xdr:rowOff>
    </xdr:to>
    <xdr:sp macro="" textlink="">
      <xdr:nvSpPr>
        <xdr:cNvPr id="548" name="楕円 547"/>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83820</xdr:rowOff>
    </xdr:from>
    <xdr:ext cx="313690" cy="259080"/>
    <xdr:sp macro="" textlink="">
      <xdr:nvSpPr>
        <xdr:cNvPr id="549" name="テキスト ボックス 548"/>
        <xdr:cNvSpPr txBox="1"/>
      </xdr:nvSpPr>
      <xdr:spPr>
        <a:xfrm>
          <a:off x="13546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150495</xdr:rowOff>
    </xdr:from>
    <xdr:to xmlns:xdr="http://schemas.openxmlformats.org/drawingml/2006/spreadsheetDrawing">
      <xdr:col>67</xdr:col>
      <xdr:colOff>101600</xdr:colOff>
      <xdr:row>39</xdr:row>
      <xdr:rowOff>80645</xdr:rowOff>
    </xdr:to>
    <xdr:sp macro="" textlink="">
      <xdr:nvSpPr>
        <xdr:cNvPr id="550" name="楕円 549"/>
        <xdr:cNvSpPr/>
      </xdr:nvSpPr>
      <xdr:spPr>
        <a:xfrm>
          <a:off x="12763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71755</xdr:rowOff>
    </xdr:from>
    <xdr:ext cx="378460" cy="259080"/>
    <xdr:sp macro="" textlink="">
      <xdr:nvSpPr>
        <xdr:cNvPr id="551" name="テキスト ボックス 550"/>
        <xdr:cNvSpPr txBox="1"/>
      </xdr:nvSpPr>
      <xdr:spPr>
        <a:xfrm>
          <a:off x="12625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60" name="テキスト ボックス 559"/>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935" cy="252095"/>
    <xdr:sp macro="" textlink="">
      <xdr:nvSpPr>
        <xdr:cNvPr id="563" name="テキスト ボックス 562"/>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935" cy="252095"/>
    <xdr:sp macro="" textlink="">
      <xdr:nvSpPr>
        <xdr:cNvPr id="565" name="テキスト ボックス 564"/>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59080"/>
    <xdr:sp macro="" textlink="">
      <xdr:nvSpPr>
        <xdr:cNvPr id="577" name="テキスト ボックス 576"/>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59080"/>
    <xdr:sp macro="" textlink="">
      <xdr:nvSpPr>
        <xdr:cNvPr id="580" name="テキスト ボックス 579"/>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2570" cy="259080"/>
    <xdr:sp macro="" textlink="">
      <xdr:nvSpPr>
        <xdr:cNvPr id="583" name="テキスト ボックス 582"/>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59080"/>
    <xdr:sp macro="" textlink="">
      <xdr:nvSpPr>
        <xdr:cNvPr id="585" name="テキスト ボックス 584"/>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9080"/>
    <xdr:sp macro="" textlink="">
      <xdr:nvSpPr>
        <xdr:cNvPr id="594" name="テキスト ボックス 593"/>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2570" cy="259080"/>
    <xdr:sp macro="" textlink="">
      <xdr:nvSpPr>
        <xdr:cNvPr id="596" name="テキスト ボックス 595"/>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2570" cy="259080"/>
    <xdr:sp macro="" textlink="">
      <xdr:nvSpPr>
        <xdr:cNvPr id="598" name="テキスト ボックス 597"/>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9080"/>
    <xdr:sp macro="" textlink="">
      <xdr:nvSpPr>
        <xdr:cNvPr id="600" name="テキスト ボックス 599"/>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09" name="テキスト ボックス 608"/>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1935" cy="252095"/>
    <xdr:sp macro="" textlink="">
      <xdr:nvSpPr>
        <xdr:cNvPr id="611" name="テキスト ボックス 610"/>
        <xdr:cNvSpPr txBox="1"/>
      </xdr:nvSpPr>
      <xdr:spPr>
        <a:xfrm>
          <a:off x="12197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095"/>
    <xdr:sp macro="" textlink="">
      <xdr:nvSpPr>
        <xdr:cNvPr id="615" name="テキスト ボックス 614"/>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095"/>
    <xdr:sp macro="" textlink="">
      <xdr:nvSpPr>
        <xdr:cNvPr id="619" name="テキスト ボックス 618"/>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8645" cy="258445"/>
    <xdr:sp macro="" textlink="">
      <xdr:nvSpPr>
        <xdr:cNvPr id="621" name="テキスト ボックス 620"/>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645" cy="259080"/>
    <xdr:sp macro="" textlink="">
      <xdr:nvSpPr>
        <xdr:cNvPr id="623" name="テキスト ボックス 622"/>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52095"/>
    <xdr:sp macro="" textlink="">
      <xdr:nvSpPr>
        <xdr:cNvPr id="625" name="テキスト ボックス 624"/>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2095"/>
    <xdr:sp macro="" textlink="">
      <xdr:nvSpPr>
        <xdr:cNvPr id="630" name="公債費最大値テキスト"/>
        <xdr:cNvSpPr txBox="1"/>
      </xdr:nvSpPr>
      <xdr:spPr>
        <a:xfrm>
          <a:off x="16370300" y="118706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122555</xdr:rowOff>
    </xdr:from>
    <xdr:to xmlns:xdr="http://schemas.openxmlformats.org/drawingml/2006/spreadsheetDrawing">
      <xdr:col>85</xdr:col>
      <xdr:colOff>127000</xdr:colOff>
      <xdr:row>76</xdr:row>
      <xdr:rowOff>147320</xdr:rowOff>
    </xdr:to>
    <xdr:cxnSp macro="">
      <xdr:nvCxnSpPr>
        <xdr:cNvPr id="632" name="直線コネクタ 631"/>
        <xdr:cNvCxnSpPr/>
      </xdr:nvCxnSpPr>
      <xdr:spPr>
        <a:xfrm>
          <a:off x="15481300" y="131527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149225</xdr:rowOff>
    </xdr:from>
    <xdr:ext cx="534670" cy="259080"/>
    <xdr:sp macro="" textlink="">
      <xdr:nvSpPr>
        <xdr:cNvPr id="633" name="公債費平均値テキスト"/>
        <xdr:cNvSpPr txBox="1"/>
      </xdr:nvSpPr>
      <xdr:spPr>
        <a:xfrm>
          <a:off x="16370300" y="1283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61595</xdr:rowOff>
    </xdr:from>
    <xdr:to xmlns:xdr="http://schemas.openxmlformats.org/drawingml/2006/spreadsheetDrawing">
      <xdr:col>81</xdr:col>
      <xdr:colOff>50800</xdr:colOff>
      <xdr:row>76</xdr:row>
      <xdr:rowOff>122555</xdr:rowOff>
    </xdr:to>
    <xdr:cxnSp macro="">
      <xdr:nvCxnSpPr>
        <xdr:cNvPr id="635" name="直線コネクタ 634"/>
        <xdr:cNvCxnSpPr/>
      </xdr:nvCxnSpPr>
      <xdr:spPr>
        <a:xfrm>
          <a:off x="14592300" y="130917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71120</xdr:rowOff>
    </xdr:from>
    <xdr:ext cx="527685" cy="259080"/>
    <xdr:sp macro="" textlink="">
      <xdr:nvSpPr>
        <xdr:cNvPr id="637" name="テキスト ボックス 636"/>
        <xdr:cNvSpPr txBox="1"/>
      </xdr:nvSpPr>
      <xdr:spPr>
        <a:xfrm>
          <a:off x="15213965" y="12758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136525</xdr:rowOff>
    </xdr:from>
    <xdr:to xmlns:xdr="http://schemas.openxmlformats.org/drawingml/2006/spreadsheetDrawing">
      <xdr:col>76</xdr:col>
      <xdr:colOff>114300</xdr:colOff>
      <xdr:row>76</xdr:row>
      <xdr:rowOff>61595</xdr:rowOff>
    </xdr:to>
    <xdr:cxnSp macro="">
      <xdr:nvCxnSpPr>
        <xdr:cNvPr id="638" name="直線コネクタ 637"/>
        <xdr:cNvCxnSpPr/>
      </xdr:nvCxnSpPr>
      <xdr:spPr>
        <a:xfrm>
          <a:off x="13703300" y="1282382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89535</xdr:rowOff>
    </xdr:from>
    <xdr:ext cx="527685" cy="252095"/>
    <xdr:sp macro="" textlink="">
      <xdr:nvSpPr>
        <xdr:cNvPr id="640" name="テキスト ボックス 639"/>
        <xdr:cNvSpPr txBox="1"/>
      </xdr:nvSpPr>
      <xdr:spPr>
        <a:xfrm>
          <a:off x="14324965" y="127768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136525</xdr:rowOff>
    </xdr:from>
    <xdr:to xmlns:xdr="http://schemas.openxmlformats.org/drawingml/2006/spreadsheetDrawing">
      <xdr:col>71</xdr:col>
      <xdr:colOff>177800</xdr:colOff>
      <xdr:row>75</xdr:row>
      <xdr:rowOff>120650</xdr:rowOff>
    </xdr:to>
    <xdr:cxnSp macro="">
      <xdr:nvCxnSpPr>
        <xdr:cNvPr id="641" name="直線コネクタ 640"/>
        <xdr:cNvCxnSpPr/>
      </xdr:nvCxnSpPr>
      <xdr:spPr>
        <a:xfrm flipV="1">
          <a:off x="12814300" y="1282382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71755</xdr:rowOff>
    </xdr:from>
    <xdr:ext cx="527685" cy="259080"/>
    <xdr:sp macro="" textlink="">
      <xdr:nvSpPr>
        <xdr:cNvPr id="643" name="テキスト ボックス 642"/>
        <xdr:cNvSpPr txBox="1"/>
      </xdr:nvSpPr>
      <xdr:spPr>
        <a:xfrm>
          <a:off x="13435965" y="13101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86360</xdr:rowOff>
    </xdr:from>
    <xdr:ext cx="527685" cy="252095"/>
    <xdr:sp macro="" textlink="">
      <xdr:nvSpPr>
        <xdr:cNvPr id="645" name="テキスト ボックス 644"/>
        <xdr:cNvSpPr txBox="1"/>
      </xdr:nvSpPr>
      <xdr:spPr>
        <a:xfrm>
          <a:off x="12546965" y="131165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96520</xdr:rowOff>
    </xdr:from>
    <xdr:to xmlns:xdr="http://schemas.openxmlformats.org/drawingml/2006/spreadsheetDrawing">
      <xdr:col>85</xdr:col>
      <xdr:colOff>177800</xdr:colOff>
      <xdr:row>77</xdr:row>
      <xdr:rowOff>26670</xdr:rowOff>
    </xdr:to>
    <xdr:sp macro="" textlink="">
      <xdr:nvSpPr>
        <xdr:cNvPr id="651" name="楕円 650"/>
        <xdr:cNvSpPr/>
      </xdr:nvSpPr>
      <xdr:spPr>
        <a:xfrm>
          <a:off x="162687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74930</xdr:rowOff>
    </xdr:from>
    <xdr:ext cx="534670" cy="252095"/>
    <xdr:sp macro="" textlink="">
      <xdr:nvSpPr>
        <xdr:cNvPr id="652" name="公債費該当値テキスト"/>
        <xdr:cNvSpPr txBox="1"/>
      </xdr:nvSpPr>
      <xdr:spPr>
        <a:xfrm>
          <a:off x="16370300" y="13105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71755</xdr:rowOff>
    </xdr:from>
    <xdr:to xmlns:xdr="http://schemas.openxmlformats.org/drawingml/2006/spreadsheetDrawing">
      <xdr:col>81</xdr:col>
      <xdr:colOff>101600</xdr:colOff>
      <xdr:row>77</xdr:row>
      <xdr:rowOff>1905</xdr:rowOff>
    </xdr:to>
    <xdr:sp macro="" textlink="">
      <xdr:nvSpPr>
        <xdr:cNvPr id="653" name="楕円 652"/>
        <xdr:cNvSpPr/>
      </xdr:nvSpPr>
      <xdr:spPr>
        <a:xfrm>
          <a:off x="15430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165100</xdr:rowOff>
    </xdr:from>
    <xdr:ext cx="527685" cy="259080"/>
    <xdr:sp macro="" textlink="">
      <xdr:nvSpPr>
        <xdr:cNvPr id="654" name="テキスト ボックス 653"/>
        <xdr:cNvSpPr txBox="1"/>
      </xdr:nvSpPr>
      <xdr:spPr>
        <a:xfrm>
          <a:off x="15213965" y="13195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10795</xdr:rowOff>
    </xdr:from>
    <xdr:to xmlns:xdr="http://schemas.openxmlformats.org/drawingml/2006/spreadsheetDrawing">
      <xdr:col>76</xdr:col>
      <xdr:colOff>165100</xdr:colOff>
      <xdr:row>76</xdr:row>
      <xdr:rowOff>112395</xdr:rowOff>
    </xdr:to>
    <xdr:sp macro="" textlink="">
      <xdr:nvSpPr>
        <xdr:cNvPr id="655" name="楕円 654"/>
        <xdr:cNvSpPr/>
      </xdr:nvSpPr>
      <xdr:spPr>
        <a:xfrm>
          <a:off x="14541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103505</xdr:rowOff>
    </xdr:from>
    <xdr:ext cx="527685" cy="259080"/>
    <xdr:sp macro="" textlink="">
      <xdr:nvSpPr>
        <xdr:cNvPr id="656" name="テキスト ボックス 655"/>
        <xdr:cNvSpPr txBox="1"/>
      </xdr:nvSpPr>
      <xdr:spPr>
        <a:xfrm>
          <a:off x="14324965" y="13133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86360</xdr:rowOff>
    </xdr:from>
    <xdr:to xmlns:xdr="http://schemas.openxmlformats.org/drawingml/2006/spreadsheetDrawing">
      <xdr:col>72</xdr:col>
      <xdr:colOff>38100</xdr:colOff>
      <xdr:row>75</xdr:row>
      <xdr:rowOff>15875</xdr:rowOff>
    </xdr:to>
    <xdr:sp macro="" textlink="">
      <xdr:nvSpPr>
        <xdr:cNvPr id="657" name="楕円 656"/>
        <xdr:cNvSpPr/>
      </xdr:nvSpPr>
      <xdr:spPr>
        <a:xfrm>
          <a:off x="13652500" y="12773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32385</xdr:rowOff>
    </xdr:from>
    <xdr:ext cx="527685" cy="252095"/>
    <xdr:sp macro="" textlink="">
      <xdr:nvSpPr>
        <xdr:cNvPr id="658" name="テキスト ボックス 657"/>
        <xdr:cNvSpPr txBox="1"/>
      </xdr:nvSpPr>
      <xdr:spPr>
        <a:xfrm>
          <a:off x="13435965" y="125482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69850</xdr:rowOff>
    </xdr:from>
    <xdr:to xmlns:xdr="http://schemas.openxmlformats.org/drawingml/2006/spreadsheetDrawing">
      <xdr:col>67</xdr:col>
      <xdr:colOff>101600</xdr:colOff>
      <xdr:row>76</xdr:row>
      <xdr:rowOff>0</xdr:rowOff>
    </xdr:to>
    <xdr:sp macro="" textlink="">
      <xdr:nvSpPr>
        <xdr:cNvPr id="659" name="楕円 658"/>
        <xdr:cNvSpPr/>
      </xdr:nvSpPr>
      <xdr:spPr>
        <a:xfrm>
          <a:off x="12763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16510</xdr:rowOff>
    </xdr:from>
    <xdr:ext cx="527685" cy="259080"/>
    <xdr:sp macro="" textlink="">
      <xdr:nvSpPr>
        <xdr:cNvPr id="660" name="テキスト ボックス 659"/>
        <xdr:cNvSpPr txBox="1"/>
      </xdr:nvSpPr>
      <xdr:spPr>
        <a:xfrm>
          <a:off x="12546965" y="12703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69" name="テキスト ボックス 668"/>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935" cy="252095"/>
    <xdr:sp macro="" textlink="">
      <xdr:nvSpPr>
        <xdr:cNvPr id="672" name="テキスト ボックス 671"/>
        <xdr:cNvSpPr txBox="1"/>
      </xdr:nvSpPr>
      <xdr:spPr>
        <a:xfrm>
          <a:off x="12197080" y="16799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2095"/>
    <xdr:sp macro="" textlink="">
      <xdr:nvSpPr>
        <xdr:cNvPr id="674" name="テキスト ボックス 673"/>
        <xdr:cNvSpPr txBox="1"/>
      </xdr:nvSpPr>
      <xdr:spPr>
        <a:xfrm>
          <a:off x="11914505" y="16342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645" cy="252095"/>
    <xdr:sp macro="" textlink="">
      <xdr:nvSpPr>
        <xdr:cNvPr id="676" name="テキスト ボックス 675"/>
        <xdr:cNvSpPr txBox="1"/>
      </xdr:nvSpPr>
      <xdr:spPr>
        <a:xfrm>
          <a:off x="11850370" y="15885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645" cy="252095"/>
    <xdr:sp macro="" textlink="">
      <xdr:nvSpPr>
        <xdr:cNvPr id="678" name="テキスト ボックス 677"/>
        <xdr:cNvSpPr txBox="1"/>
      </xdr:nvSpPr>
      <xdr:spPr>
        <a:xfrm>
          <a:off x="11850370" y="15427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80" name="テキスト ボックス 679"/>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52095"/>
    <xdr:sp macro="" textlink="">
      <xdr:nvSpPr>
        <xdr:cNvPr id="685" name="積立金最大値テキスト"/>
        <xdr:cNvSpPr txBox="1"/>
      </xdr:nvSpPr>
      <xdr:spPr>
        <a:xfrm>
          <a:off x="16370300" y="15301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76835</xdr:rowOff>
    </xdr:from>
    <xdr:to xmlns:xdr="http://schemas.openxmlformats.org/drawingml/2006/spreadsheetDrawing">
      <xdr:col>85</xdr:col>
      <xdr:colOff>127000</xdr:colOff>
      <xdr:row>98</xdr:row>
      <xdr:rowOff>111125</xdr:rowOff>
    </xdr:to>
    <xdr:cxnSp macro="">
      <xdr:nvCxnSpPr>
        <xdr:cNvPr id="687" name="直線コネクタ 686"/>
        <xdr:cNvCxnSpPr/>
      </xdr:nvCxnSpPr>
      <xdr:spPr>
        <a:xfrm>
          <a:off x="15481300" y="168789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52095"/>
    <xdr:sp macro="" textlink="">
      <xdr:nvSpPr>
        <xdr:cNvPr id="688" name="積立金平均値テキスト"/>
        <xdr:cNvSpPr txBox="1"/>
      </xdr:nvSpPr>
      <xdr:spPr>
        <a:xfrm>
          <a:off x="16370300" y="1649031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76835</xdr:rowOff>
    </xdr:from>
    <xdr:to xmlns:xdr="http://schemas.openxmlformats.org/drawingml/2006/spreadsheetDrawing">
      <xdr:col>81</xdr:col>
      <xdr:colOff>50800</xdr:colOff>
      <xdr:row>98</xdr:row>
      <xdr:rowOff>78105</xdr:rowOff>
    </xdr:to>
    <xdr:cxnSp macro="">
      <xdr:nvCxnSpPr>
        <xdr:cNvPr id="690" name="直線コネクタ 689"/>
        <xdr:cNvCxnSpPr/>
      </xdr:nvCxnSpPr>
      <xdr:spPr>
        <a:xfrm flipV="1">
          <a:off x="14592300" y="16878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27685" cy="259080"/>
    <xdr:sp macro="" textlink="">
      <xdr:nvSpPr>
        <xdr:cNvPr id="692" name="テキスト ボックス 691"/>
        <xdr:cNvSpPr txBox="1"/>
      </xdr:nvSpPr>
      <xdr:spPr>
        <a:xfrm>
          <a:off x="15213965" y="164299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68580</xdr:rowOff>
    </xdr:from>
    <xdr:to xmlns:xdr="http://schemas.openxmlformats.org/drawingml/2006/spreadsheetDrawing">
      <xdr:col>76</xdr:col>
      <xdr:colOff>114300</xdr:colOff>
      <xdr:row>98</xdr:row>
      <xdr:rowOff>78105</xdr:rowOff>
    </xdr:to>
    <xdr:cxnSp macro="">
      <xdr:nvCxnSpPr>
        <xdr:cNvPr id="693" name="直線コネクタ 692"/>
        <xdr:cNvCxnSpPr/>
      </xdr:nvCxnSpPr>
      <xdr:spPr>
        <a:xfrm>
          <a:off x="13703300" y="16870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27685" cy="259080"/>
    <xdr:sp macro="" textlink="">
      <xdr:nvSpPr>
        <xdr:cNvPr id="695" name="テキスト ボックス 694"/>
        <xdr:cNvSpPr txBox="1"/>
      </xdr:nvSpPr>
      <xdr:spPr>
        <a:xfrm>
          <a:off x="14324965" y="164274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68580</xdr:rowOff>
    </xdr:from>
    <xdr:to xmlns:xdr="http://schemas.openxmlformats.org/drawingml/2006/spreadsheetDrawing">
      <xdr:col>71</xdr:col>
      <xdr:colOff>177800</xdr:colOff>
      <xdr:row>98</xdr:row>
      <xdr:rowOff>111125</xdr:rowOff>
    </xdr:to>
    <xdr:cxnSp macro="">
      <xdr:nvCxnSpPr>
        <xdr:cNvPr id="696" name="直線コネクタ 695"/>
        <xdr:cNvCxnSpPr/>
      </xdr:nvCxnSpPr>
      <xdr:spPr>
        <a:xfrm flipV="1">
          <a:off x="12814300" y="168706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27685" cy="252095"/>
    <xdr:sp macro="" textlink="">
      <xdr:nvSpPr>
        <xdr:cNvPr id="698" name="テキスト ボックス 697"/>
        <xdr:cNvSpPr txBox="1"/>
      </xdr:nvSpPr>
      <xdr:spPr>
        <a:xfrm>
          <a:off x="13435965" y="164001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27685" cy="259080"/>
    <xdr:sp macro="" textlink="">
      <xdr:nvSpPr>
        <xdr:cNvPr id="700" name="テキスト ボックス 699"/>
        <xdr:cNvSpPr txBox="1"/>
      </xdr:nvSpPr>
      <xdr:spPr>
        <a:xfrm>
          <a:off x="12546965" y="164719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60325</xdr:rowOff>
    </xdr:from>
    <xdr:to xmlns:xdr="http://schemas.openxmlformats.org/drawingml/2006/spreadsheetDrawing">
      <xdr:col>85</xdr:col>
      <xdr:colOff>177800</xdr:colOff>
      <xdr:row>98</xdr:row>
      <xdr:rowOff>161925</xdr:rowOff>
    </xdr:to>
    <xdr:sp macro="" textlink="">
      <xdr:nvSpPr>
        <xdr:cNvPr id="706" name="楕円 705"/>
        <xdr:cNvSpPr/>
      </xdr:nvSpPr>
      <xdr:spPr>
        <a:xfrm>
          <a:off x="162687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146685</xdr:rowOff>
    </xdr:from>
    <xdr:ext cx="469900" cy="252095"/>
    <xdr:sp macro="" textlink="">
      <xdr:nvSpPr>
        <xdr:cNvPr id="707" name="積立金該当値テキスト"/>
        <xdr:cNvSpPr txBox="1"/>
      </xdr:nvSpPr>
      <xdr:spPr>
        <a:xfrm>
          <a:off x="16370300" y="167773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26035</xdr:rowOff>
    </xdr:from>
    <xdr:to xmlns:xdr="http://schemas.openxmlformats.org/drawingml/2006/spreadsheetDrawing">
      <xdr:col>81</xdr:col>
      <xdr:colOff>101600</xdr:colOff>
      <xdr:row>98</xdr:row>
      <xdr:rowOff>127635</xdr:rowOff>
    </xdr:to>
    <xdr:sp macro="" textlink="">
      <xdr:nvSpPr>
        <xdr:cNvPr id="708" name="楕円 707"/>
        <xdr:cNvSpPr/>
      </xdr:nvSpPr>
      <xdr:spPr>
        <a:xfrm>
          <a:off x="15430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118745</xdr:rowOff>
    </xdr:from>
    <xdr:ext cx="462915" cy="259080"/>
    <xdr:sp macro="" textlink="">
      <xdr:nvSpPr>
        <xdr:cNvPr id="709" name="テキスト ボックス 708"/>
        <xdr:cNvSpPr txBox="1"/>
      </xdr:nvSpPr>
      <xdr:spPr>
        <a:xfrm>
          <a:off x="15246350" y="169208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27305</xdr:rowOff>
    </xdr:from>
    <xdr:to xmlns:xdr="http://schemas.openxmlformats.org/drawingml/2006/spreadsheetDrawing">
      <xdr:col>76</xdr:col>
      <xdr:colOff>165100</xdr:colOff>
      <xdr:row>98</xdr:row>
      <xdr:rowOff>128905</xdr:rowOff>
    </xdr:to>
    <xdr:sp macro="" textlink="">
      <xdr:nvSpPr>
        <xdr:cNvPr id="710" name="楕円 709"/>
        <xdr:cNvSpPr/>
      </xdr:nvSpPr>
      <xdr:spPr>
        <a:xfrm>
          <a:off x="14541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120650</xdr:rowOff>
    </xdr:from>
    <xdr:ext cx="462915" cy="252095"/>
    <xdr:sp macro="" textlink="">
      <xdr:nvSpPr>
        <xdr:cNvPr id="711" name="テキスト ボックス 710"/>
        <xdr:cNvSpPr txBox="1"/>
      </xdr:nvSpPr>
      <xdr:spPr>
        <a:xfrm>
          <a:off x="14357350" y="169227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17780</xdr:rowOff>
    </xdr:from>
    <xdr:to xmlns:xdr="http://schemas.openxmlformats.org/drawingml/2006/spreadsheetDrawing">
      <xdr:col>72</xdr:col>
      <xdr:colOff>38100</xdr:colOff>
      <xdr:row>98</xdr:row>
      <xdr:rowOff>119380</xdr:rowOff>
    </xdr:to>
    <xdr:sp macro="" textlink="">
      <xdr:nvSpPr>
        <xdr:cNvPr id="712" name="楕円 711"/>
        <xdr:cNvSpPr/>
      </xdr:nvSpPr>
      <xdr:spPr>
        <a:xfrm>
          <a:off x="13652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110490</xdr:rowOff>
    </xdr:from>
    <xdr:ext cx="462915" cy="252095"/>
    <xdr:sp macro="" textlink="">
      <xdr:nvSpPr>
        <xdr:cNvPr id="713" name="テキスト ボックス 712"/>
        <xdr:cNvSpPr txBox="1"/>
      </xdr:nvSpPr>
      <xdr:spPr>
        <a:xfrm>
          <a:off x="13468350" y="169125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60325</xdr:rowOff>
    </xdr:from>
    <xdr:to xmlns:xdr="http://schemas.openxmlformats.org/drawingml/2006/spreadsheetDrawing">
      <xdr:col>67</xdr:col>
      <xdr:colOff>101600</xdr:colOff>
      <xdr:row>98</xdr:row>
      <xdr:rowOff>161925</xdr:rowOff>
    </xdr:to>
    <xdr:sp macro="" textlink="">
      <xdr:nvSpPr>
        <xdr:cNvPr id="714" name="楕円 713"/>
        <xdr:cNvSpPr/>
      </xdr:nvSpPr>
      <xdr:spPr>
        <a:xfrm>
          <a:off x="12763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153035</xdr:rowOff>
    </xdr:from>
    <xdr:ext cx="462915" cy="259080"/>
    <xdr:sp macro="" textlink="">
      <xdr:nvSpPr>
        <xdr:cNvPr id="715" name="テキスト ボックス 714"/>
        <xdr:cNvSpPr txBox="1"/>
      </xdr:nvSpPr>
      <xdr:spPr>
        <a:xfrm>
          <a:off x="12579350" y="169551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24" name="テキスト ボックス 723"/>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935" cy="252095"/>
    <xdr:sp macro="" textlink="">
      <xdr:nvSpPr>
        <xdr:cNvPr id="727" name="テキスト ボックス 726"/>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095"/>
    <xdr:sp macro="" textlink="">
      <xdr:nvSpPr>
        <xdr:cNvPr id="729" name="テキスト ボックス 728"/>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095"/>
    <xdr:sp macro="" textlink="">
      <xdr:nvSpPr>
        <xdr:cNvPr id="731" name="テキスト ボックス 730"/>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095"/>
    <xdr:sp macro="" textlink="">
      <xdr:nvSpPr>
        <xdr:cNvPr id="733" name="テキスト ボックス 732"/>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095"/>
    <xdr:sp macro="" textlink="">
      <xdr:nvSpPr>
        <xdr:cNvPr id="735" name="テキスト ボックス 734"/>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095"/>
    <xdr:sp macro="" textlink="">
      <xdr:nvSpPr>
        <xdr:cNvPr id="738" name="投資及び出資金最小値テキスト"/>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2095"/>
    <xdr:sp macro="" textlink="">
      <xdr:nvSpPr>
        <xdr:cNvPr id="740" name="投資及び出資金最大値テキスト"/>
        <xdr:cNvSpPr txBox="1"/>
      </xdr:nvSpPr>
      <xdr:spPr>
        <a:xfrm>
          <a:off x="22212300" y="49244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121920</xdr:rowOff>
    </xdr:from>
    <xdr:to xmlns:xdr="http://schemas.openxmlformats.org/drawingml/2006/spreadsheetDrawing">
      <xdr:col>116</xdr:col>
      <xdr:colOff>63500</xdr:colOff>
      <xdr:row>38</xdr:row>
      <xdr:rowOff>121920</xdr:rowOff>
    </xdr:to>
    <xdr:cxnSp macro="">
      <xdr:nvCxnSpPr>
        <xdr:cNvPr id="742" name="直線コネクタ 741"/>
        <xdr:cNvCxnSpPr/>
      </xdr:nvCxnSpPr>
      <xdr:spPr>
        <a:xfrm flipV="1">
          <a:off x="21323300" y="66370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50165</xdr:rowOff>
    </xdr:from>
    <xdr:ext cx="469900" cy="259080"/>
    <xdr:sp macro="" textlink="">
      <xdr:nvSpPr>
        <xdr:cNvPr id="743" name="投資及び出資金平均値テキスト"/>
        <xdr:cNvSpPr txBox="1"/>
      </xdr:nvSpPr>
      <xdr:spPr>
        <a:xfrm>
          <a:off x="22212300" y="6222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121920</xdr:rowOff>
    </xdr:from>
    <xdr:to xmlns:xdr="http://schemas.openxmlformats.org/drawingml/2006/spreadsheetDrawing">
      <xdr:col>111</xdr:col>
      <xdr:colOff>177800</xdr:colOff>
      <xdr:row>38</xdr:row>
      <xdr:rowOff>122555</xdr:rowOff>
    </xdr:to>
    <xdr:cxnSp macro="">
      <xdr:nvCxnSpPr>
        <xdr:cNvPr id="745" name="直線コネクタ 744"/>
        <xdr:cNvCxnSpPr/>
      </xdr:nvCxnSpPr>
      <xdr:spPr>
        <a:xfrm flipV="1">
          <a:off x="20434300" y="66370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120650</xdr:rowOff>
    </xdr:from>
    <xdr:ext cx="462915" cy="252095"/>
    <xdr:sp macro="" textlink="">
      <xdr:nvSpPr>
        <xdr:cNvPr id="747" name="テキスト ボックス 746"/>
        <xdr:cNvSpPr txBox="1"/>
      </xdr:nvSpPr>
      <xdr:spPr>
        <a:xfrm>
          <a:off x="21088350" y="61214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122555</xdr:rowOff>
    </xdr:from>
    <xdr:to xmlns:xdr="http://schemas.openxmlformats.org/drawingml/2006/spreadsheetDrawing">
      <xdr:col>107</xdr:col>
      <xdr:colOff>50800</xdr:colOff>
      <xdr:row>38</xdr:row>
      <xdr:rowOff>122555</xdr:rowOff>
    </xdr:to>
    <xdr:cxnSp macro="">
      <xdr:nvCxnSpPr>
        <xdr:cNvPr id="748" name="直線コネクタ 747"/>
        <xdr:cNvCxnSpPr/>
      </xdr:nvCxnSpPr>
      <xdr:spPr>
        <a:xfrm flipV="1">
          <a:off x="19545300" y="6637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2915" cy="252095"/>
    <xdr:sp macro="" textlink="">
      <xdr:nvSpPr>
        <xdr:cNvPr id="750" name="テキスト ボックス 749"/>
        <xdr:cNvSpPr txBox="1"/>
      </xdr:nvSpPr>
      <xdr:spPr>
        <a:xfrm>
          <a:off x="20199350" y="61233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116840</xdr:rowOff>
    </xdr:from>
    <xdr:to xmlns:xdr="http://schemas.openxmlformats.org/drawingml/2006/spreadsheetDrawing">
      <xdr:col>102</xdr:col>
      <xdr:colOff>114300</xdr:colOff>
      <xdr:row>38</xdr:row>
      <xdr:rowOff>122555</xdr:rowOff>
    </xdr:to>
    <xdr:cxnSp macro="">
      <xdr:nvCxnSpPr>
        <xdr:cNvPr id="751" name="直線コネクタ 750"/>
        <xdr:cNvCxnSpPr/>
      </xdr:nvCxnSpPr>
      <xdr:spPr>
        <a:xfrm>
          <a:off x="18656300" y="66319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145415</xdr:rowOff>
    </xdr:from>
    <xdr:ext cx="462915" cy="252095"/>
    <xdr:sp macro="" textlink="">
      <xdr:nvSpPr>
        <xdr:cNvPr id="753" name="テキスト ボックス 752"/>
        <xdr:cNvSpPr txBox="1"/>
      </xdr:nvSpPr>
      <xdr:spPr>
        <a:xfrm>
          <a:off x="19310350" y="61461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168275</xdr:rowOff>
    </xdr:from>
    <xdr:ext cx="462915" cy="252095"/>
    <xdr:sp macro="" textlink="">
      <xdr:nvSpPr>
        <xdr:cNvPr id="755" name="テキスト ボックス 754"/>
        <xdr:cNvSpPr txBox="1"/>
      </xdr:nvSpPr>
      <xdr:spPr>
        <a:xfrm>
          <a:off x="18421350" y="61690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71120</xdr:rowOff>
    </xdr:from>
    <xdr:to xmlns:xdr="http://schemas.openxmlformats.org/drawingml/2006/spreadsheetDrawing">
      <xdr:col>116</xdr:col>
      <xdr:colOff>114300</xdr:colOff>
      <xdr:row>39</xdr:row>
      <xdr:rowOff>1270</xdr:rowOff>
    </xdr:to>
    <xdr:sp macro="" textlink="">
      <xdr:nvSpPr>
        <xdr:cNvPr id="761" name="楕円 760"/>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157480</xdr:rowOff>
    </xdr:from>
    <xdr:ext cx="378460" cy="252095"/>
    <xdr:sp macro="" textlink="">
      <xdr:nvSpPr>
        <xdr:cNvPr id="762" name="投資及び出資金該当値テキスト"/>
        <xdr:cNvSpPr txBox="1"/>
      </xdr:nvSpPr>
      <xdr:spPr>
        <a:xfrm>
          <a:off x="22212300" y="65011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71120</xdr:rowOff>
    </xdr:from>
    <xdr:to xmlns:xdr="http://schemas.openxmlformats.org/drawingml/2006/spreadsheetDrawing">
      <xdr:col>112</xdr:col>
      <xdr:colOff>38100</xdr:colOff>
      <xdr:row>39</xdr:row>
      <xdr:rowOff>1270</xdr:rowOff>
    </xdr:to>
    <xdr:sp macro="" textlink="">
      <xdr:nvSpPr>
        <xdr:cNvPr id="763" name="楕円 762"/>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163830</xdr:rowOff>
    </xdr:from>
    <xdr:ext cx="378460" cy="259080"/>
    <xdr:sp macro="" textlink="">
      <xdr:nvSpPr>
        <xdr:cNvPr id="764" name="テキスト ボックス 763"/>
        <xdr:cNvSpPr txBox="1"/>
      </xdr:nvSpPr>
      <xdr:spPr>
        <a:xfrm>
          <a:off x="21134070" y="6678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65" name="楕円 764"/>
        <xdr:cNvSpPr/>
      </xdr:nvSpPr>
      <xdr:spPr>
        <a:xfrm>
          <a:off x="20383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164465</xdr:rowOff>
    </xdr:from>
    <xdr:ext cx="378460" cy="259080"/>
    <xdr:sp macro="" textlink="">
      <xdr:nvSpPr>
        <xdr:cNvPr id="766" name="テキスト ボックス 765"/>
        <xdr:cNvSpPr txBox="1"/>
      </xdr:nvSpPr>
      <xdr:spPr>
        <a:xfrm>
          <a:off x="20245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71755</xdr:rowOff>
    </xdr:from>
    <xdr:to xmlns:xdr="http://schemas.openxmlformats.org/drawingml/2006/spreadsheetDrawing">
      <xdr:col>102</xdr:col>
      <xdr:colOff>165100</xdr:colOff>
      <xdr:row>39</xdr:row>
      <xdr:rowOff>1905</xdr:rowOff>
    </xdr:to>
    <xdr:sp macro="" textlink="">
      <xdr:nvSpPr>
        <xdr:cNvPr id="767" name="楕円 766"/>
        <xdr:cNvSpPr/>
      </xdr:nvSpPr>
      <xdr:spPr>
        <a:xfrm>
          <a:off x="19494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164465</xdr:rowOff>
    </xdr:from>
    <xdr:ext cx="378460" cy="259080"/>
    <xdr:sp macro="" textlink="">
      <xdr:nvSpPr>
        <xdr:cNvPr id="768" name="テキスト ボックス 767"/>
        <xdr:cNvSpPr txBox="1"/>
      </xdr:nvSpPr>
      <xdr:spPr>
        <a:xfrm>
          <a:off x="19356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66040</xdr:rowOff>
    </xdr:from>
    <xdr:to xmlns:xdr="http://schemas.openxmlformats.org/drawingml/2006/spreadsheetDrawing">
      <xdr:col>98</xdr:col>
      <xdr:colOff>38100</xdr:colOff>
      <xdr:row>38</xdr:row>
      <xdr:rowOff>167640</xdr:rowOff>
    </xdr:to>
    <xdr:sp macro="" textlink="">
      <xdr:nvSpPr>
        <xdr:cNvPr id="769" name="楕円 768"/>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158750</xdr:rowOff>
    </xdr:from>
    <xdr:ext cx="378460" cy="259080"/>
    <xdr:sp macro="" textlink="">
      <xdr:nvSpPr>
        <xdr:cNvPr id="770" name="テキスト ボックス 769"/>
        <xdr:cNvSpPr txBox="1"/>
      </xdr:nvSpPr>
      <xdr:spPr>
        <a:xfrm>
          <a:off x="18467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79" name="テキスト ボックス 778"/>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1935" cy="259080"/>
    <xdr:sp macro="" textlink="">
      <xdr:nvSpPr>
        <xdr:cNvPr id="782" name="テキスト ボックス 781"/>
        <xdr:cNvSpPr txBox="1"/>
      </xdr:nvSpPr>
      <xdr:spPr>
        <a:xfrm>
          <a:off x="18039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095"/>
    <xdr:sp macro="" textlink="">
      <xdr:nvSpPr>
        <xdr:cNvPr id="786" name="テキスト ボックス 785"/>
        <xdr:cNvSpPr txBox="1"/>
      </xdr:nvSpPr>
      <xdr:spPr>
        <a:xfrm>
          <a:off x="17756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095"/>
    <xdr:sp macro="" textlink="">
      <xdr:nvSpPr>
        <xdr:cNvPr id="792" name="テキスト ボックス 791"/>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2095"/>
    <xdr:sp macro="" textlink="">
      <xdr:nvSpPr>
        <xdr:cNvPr id="797" name="貸付金最大値テキスト"/>
        <xdr:cNvSpPr txBox="1"/>
      </xdr:nvSpPr>
      <xdr:spPr>
        <a:xfrm>
          <a:off x="22212300" y="86728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102870</xdr:rowOff>
    </xdr:from>
    <xdr:to xmlns:xdr="http://schemas.openxmlformats.org/drawingml/2006/spreadsheetDrawing">
      <xdr:col>116</xdr:col>
      <xdr:colOff>63500</xdr:colOff>
      <xdr:row>58</xdr:row>
      <xdr:rowOff>121920</xdr:rowOff>
    </xdr:to>
    <xdr:cxnSp macro="">
      <xdr:nvCxnSpPr>
        <xdr:cNvPr id="799" name="直線コネクタ 798"/>
        <xdr:cNvCxnSpPr/>
      </xdr:nvCxnSpPr>
      <xdr:spPr>
        <a:xfrm flipV="1">
          <a:off x="21323300" y="100469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166370</xdr:rowOff>
    </xdr:from>
    <xdr:ext cx="469900" cy="252095"/>
    <xdr:sp macro="" textlink="">
      <xdr:nvSpPr>
        <xdr:cNvPr id="800" name="貸付金平均値テキスト"/>
        <xdr:cNvSpPr txBox="1"/>
      </xdr:nvSpPr>
      <xdr:spPr>
        <a:xfrm>
          <a:off x="22212300" y="976757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121920</xdr:rowOff>
    </xdr:from>
    <xdr:to xmlns:xdr="http://schemas.openxmlformats.org/drawingml/2006/spreadsheetDrawing">
      <xdr:col>111</xdr:col>
      <xdr:colOff>177800</xdr:colOff>
      <xdr:row>58</xdr:row>
      <xdr:rowOff>128905</xdr:rowOff>
    </xdr:to>
    <xdr:cxnSp macro="">
      <xdr:nvCxnSpPr>
        <xdr:cNvPr id="802" name="直線コネクタ 801"/>
        <xdr:cNvCxnSpPr/>
      </xdr:nvCxnSpPr>
      <xdr:spPr>
        <a:xfrm flipV="1">
          <a:off x="20434300" y="10066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2915" cy="259080"/>
    <xdr:sp macro="" textlink="">
      <xdr:nvSpPr>
        <xdr:cNvPr id="804" name="テキスト ボックス 803"/>
        <xdr:cNvSpPr txBox="1"/>
      </xdr:nvSpPr>
      <xdr:spPr>
        <a:xfrm>
          <a:off x="21088350" y="96716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128905</xdr:rowOff>
    </xdr:from>
    <xdr:to xmlns:xdr="http://schemas.openxmlformats.org/drawingml/2006/spreadsheetDrawing">
      <xdr:col>107</xdr:col>
      <xdr:colOff>50800</xdr:colOff>
      <xdr:row>58</xdr:row>
      <xdr:rowOff>129540</xdr:rowOff>
    </xdr:to>
    <xdr:cxnSp macro="">
      <xdr:nvCxnSpPr>
        <xdr:cNvPr id="805" name="直線コネクタ 804"/>
        <xdr:cNvCxnSpPr/>
      </xdr:nvCxnSpPr>
      <xdr:spPr>
        <a:xfrm flipV="1">
          <a:off x="19545300" y="10073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2915" cy="259080"/>
    <xdr:sp macro="" textlink="">
      <xdr:nvSpPr>
        <xdr:cNvPr id="807" name="テキスト ボックス 806"/>
        <xdr:cNvSpPr txBox="1"/>
      </xdr:nvSpPr>
      <xdr:spPr>
        <a:xfrm>
          <a:off x="20199350" y="96862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53975</xdr:rowOff>
    </xdr:from>
    <xdr:to xmlns:xdr="http://schemas.openxmlformats.org/drawingml/2006/spreadsheetDrawing">
      <xdr:col>102</xdr:col>
      <xdr:colOff>114300</xdr:colOff>
      <xdr:row>58</xdr:row>
      <xdr:rowOff>129540</xdr:rowOff>
    </xdr:to>
    <xdr:cxnSp macro="">
      <xdr:nvCxnSpPr>
        <xdr:cNvPr id="808" name="直線コネクタ 807"/>
        <xdr:cNvCxnSpPr/>
      </xdr:nvCxnSpPr>
      <xdr:spPr>
        <a:xfrm>
          <a:off x="18656300" y="999807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52705</xdr:rowOff>
    </xdr:from>
    <xdr:ext cx="462915" cy="252095"/>
    <xdr:sp macro="" textlink="">
      <xdr:nvSpPr>
        <xdr:cNvPr id="810" name="テキスト ボックス 809"/>
        <xdr:cNvSpPr txBox="1"/>
      </xdr:nvSpPr>
      <xdr:spPr>
        <a:xfrm>
          <a:off x="19310350" y="965390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2915" cy="258445"/>
    <xdr:sp macro="" textlink="">
      <xdr:nvSpPr>
        <xdr:cNvPr id="812" name="テキスト ボックス 811"/>
        <xdr:cNvSpPr txBox="1"/>
      </xdr:nvSpPr>
      <xdr:spPr>
        <a:xfrm>
          <a:off x="18421350" y="965771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153670</xdr:rowOff>
    </xdr:to>
    <xdr:sp macro="" textlink="">
      <xdr:nvSpPr>
        <xdr:cNvPr id="818" name="楕円 817"/>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138430</xdr:rowOff>
    </xdr:from>
    <xdr:ext cx="469900" cy="259080"/>
    <xdr:sp macro="" textlink="">
      <xdr:nvSpPr>
        <xdr:cNvPr id="819" name="貸付金該当値テキスト"/>
        <xdr:cNvSpPr txBox="1"/>
      </xdr:nvSpPr>
      <xdr:spPr>
        <a:xfrm>
          <a:off x="22212300" y="9911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71120</xdr:rowOff>
    </xdr:from>
    <xdr:to xmlns:xdr="http://schemas.openxmlformats.org/drawingml/2006/spreadsheetDrawing">
      <xdr:col>112</xdr:col>
      <xdr:colOff>38100</xdr:colOff>
      <xdr:row>59</xdr:row>
      <xdr:rowOff>1270</xdr:rowOff>
    </xdr:to>
    <xdr:sp macro="" textlink="">
      <xdr:nvSpPr>
        <xdr:cNvPr id="820" name="楕円 819"/>
        <xdr:cNvSpPr/>
      </xdr:nvSpPr>
      <xdr:spPr>
        <a:xfrm>
          <a:off x="2127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163830</xdr:rowOff>
    </xdr:from>
    <xdr:ext cx="462915" cy="259080"/>
    <xdr:sp macro="" textlink="">
      <xdr:nvSpPr>
        <xdr:cNvPr id="821" name="テキスト ボックス 820"/>
        <xdr:cNvSpPr txBox="1"/>
      </xdr:nvSpPr>
      <xdr:spPr>
        <a:xfrm>
          <a:off x="21088350" y="101079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78105</xdr:rowOff>
    </xdr:from>
    <xdr:to xmlns:xdr="http://schemas.openxmlformats.org/drawingml/2006/spreadsheetDrawing">
      <xdr:col>107</xdr:col>
      <xdr:colOff>101600</xdr:colOff>
      <xdr:row>59</xdr:row>
      <xdr:rowOff>8255</xdr:rowOff>
    </xdr:to>
    <xdr:sp macro="" textlink="">
      <xdr:nvSpPr>
        <xdr:cNvPr id="822" name="楕円 821"/>
        <xdr:cNvSpPr/>
      </xdr:nvSpPr>
      <xdr:spPr>
        <a:xfrm>
          <a:off x="20383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170815</xdr:rowOff>
    </xdr:from>
    <xdr:ext cx="462915" cy="258445"/>
    <xdr:sp macro="" textlink="">
      <xdr:nvSpPr>
        <xdr:cNvPr id="823" name="テキスト ボックス 822"/>
        <xdr:cNvSpPr txBox="1"/>
      </xdr:nvSpPr>
      <xdr:spPr>
        <a:xfrm>
          <a:off x="20199350" y="1011491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78740</xdr:rowOff>
    </xdr:from>
    <xdr:to xmlns:xdr="http://schemas.openxmlformats.org/drawingml/2006/spreadsheetDrawing">
      <xdr:col>102</xdr:col>
      <xdr:colOff>165100</xdr:colOff>
      <xdr:row>59</xdr:row>
      <xdr:rowOff>8890</xdr:rowOff>
    </xdr:to>
    <xdr:sp macro="" textlink="">
      <xdr:nvSpPr>
        <xdr:cNvPr id="824" name="楕円 823"/>
        <xdr:cNvSpPr/>
      </xdr:nvSpPr>
      <xdr:spPr>
        <a:xfrm>
          <a:off x="19494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0</xdr:rowOff>
    </xdr:from>
    <xdr:ext cx="462915" cy="259080"/>
    <xdr:sp macro="" textlink="">
      <xdr:nvSpPr>
        <xdr:cNvPr id="825" name="テキスト ボックス 824"/>
        <xdr:cNvSpPr txBox="1"/>
      </xdr:nvSpPr>
      <xdr:spPr>
        <a:xfrm>
          <a:off x="19310350" y="101155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3175</xdr:rowOff>
    </xdr:from>
    <xdr:to xmlns:xdr="http://schemas.openxmlformats.org/drawingml/2006/spreadsheetDrawing">
      <xdr:col>98</xdr:col>
      <xdr:colOff>38100</xdr:colOff>
      <xdr:row>58</xdr:row>
      <xdr:rowOff>104775</xdr:rowOff>
    </xdr:to>
    <xdr:sp macro="" textlink="">
      <xdr:nvSpPr>
        <xdr:cNvPr id="826" name="楕円 825"/>
        <xdr:cNvSpPr/>
      </xdr:nvSpPr>
      <xdr:spPr>
        <a:xfrm>
          <a:off x="18605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95885</xdr:rowOff>
    </xdr:from>
    <xdr:ext cx="462915" cy="259080"/>
    <xdr:sp macro="" textlink="">
      <xdr:nvSpPr>
        <xdr:cNvPr id="827" name="テキスト ボックス 826"/>
        <xdr:cNvSpPr txBox="1"/>
      </xdr:nvSpPr>
      <xdr:spPr>
        <a:xfrm>
          <a:off x="18421350" y="100399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900" cy="218440"/>
    <xdr:sp macro="" textlink="">
      <xdr:nvSpPr>
        <xdr:cNvPr id="836" name="テキスト ボックス 835"/>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935" cy="252095"/>
    <xdr:sp macro="" textlink="">
      <xdr:nvSpPr>
        <xdr:cNvPr id="838" name="テキスト ボックス 837"/>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095"/>
    <xdr:sp macro="" textlink="">
      <xdr:nvSpPr>
        <xdr:cNvPr id="840" name="テキスト ボックス 839"/>
        <xdr:cNvSpPr txBox="1"/>
      </xdr:nvSpPr>
      <xdr:spPr>
        <a:xfrm>
          <a:off x="17756505" y="13370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095"/>
    <xdr:sp macro="" textlink="">
      <xdr:nvSpPr>
        <xdr:cNvPr id="842" name="テキスト ボックス 841"/>
        <xdr:cNvSpPr txBox="1"/>
      </xdr:nvSpPr>
      <xdr:spPr>
        <a:xfrm>
          <a:off x="17756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095"/>
    <xdr:sp macro="" textlink="">
      <xdr:nvSpPr>
        <xdr:cNvPr id="844" name="テキスト ボックス 843"/>
        <xdr:cNvSpPr txBox="1"/>
      </xdr:nvSpPr>
      <xdr:spPr>
        <a:xfrm>
          <a:off x="17756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095"/>
    <xdr:sp macro="" textlink="">
      <xdr:nvSpPr>
        <xdr:cNvPr id="846" name="テキスト ボックス 845"/>
        <xdr:cNvSpPr txBox="1"/>
      </xdr:nvSpPr>
      <xdr:spPr>
        <a:xfrm>
          <a:off x="17756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645" cy="252095"/>
    <xdr:sp macro="" textlink="">
      <xdr:nvSpPr>
        <xdr:cNvPr id="848" name="テキスト ボックス 847"/>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14605</xdr:rowOff>
    </xdr:from>
    <xdr:to xmlns:xdr="http://schemas.openxmlformats.org/drawingml/2006/spreadsheetDrawing">
      <xdr:col>116</xdr:col>
      <xdr:colOff>63500</xdr:colOff>
      <xdr:row>77</xdr:row>
      <xdr:rowOff>42545</xdr:rowOff>
    </xdr:to>
    <xdr:cxnSp macro="">
      <xdr:nvCxnSpPr>
        <xdr:cNvPr id="855" name="直線コネクタ 854"/>
        <xdr:cNvCxnSpPr/>
      </xdr:nvCxnSpPr>
      <xdr:spPr>
        <a:xfrm flipV="1">
          <a:off x="21323300" y="1321625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43180</xdr:rowOff>
    </xdr:from>
    <xdr:ext cx="534670" cy="252095"/>
    <xdr:sp macro="" textlink="">
      <xdr:nvSpPr>
        <xdr:cNvPr id="856" name="繰出金平均値テキスト"/>
        <xdr:cNvSpPr txBox="1"/>
      </xdr:nvSpPr>
      <xdr:spPr>
        <a:xfrm>
          <a:off x="22212300" y="127304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25400</xdr:rowOff>
    </xdr:from>
    <xdr:to xmlns:xdr="http://schemas.openxmlformats.org/drawingml/2006/spreadsheetDrawing">
      <xdr:col>111</xdr:col>
      <xdr:colOff>177800</xdr:colOff>
      <xdr:row>77</xdr:row>
      <xdr:rowOff>42545</xdr:rowOff>
    </xdr:to>
    <xdr:cxnSp macro="">
      <xdr:nvCxnSpPr>
        <xdr:cNvPr id="858" name="直線コネクタ 857"/>
        <xdr:cNvCxnSpPr/>
      </xdr:nvCxnSpPr>
      <xdr:spPr>
        <a:xfrm>
          <a:off x="20434300" y="132270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145415</xdr:rowOff>
    </xdr:from>
    <xdr:ext cx="527685" cy="252095"/>
    <xdr:sp macro="" textlink="">
      <xdr:nvSpPr>
        <xdr:cNvPr id="860" name="テキスト ボックス 859"/>
        <xdr:cNvSpPr txBox="1"/>
      </xdr:nvSpPr>
      <xdr:spPr>
        <a:xfrm>
          <a:off x="21055965" y="126612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25400</xdr:rowOff>
    </xdr:from>
    <xdr:to xmlns:xdr="http://schemas.openxmlformats.org/drawingml/2006/spreadsheetDrawing">
      <xdr:col>107</xdr:col>
      <xdr:colOff>50800</xdr:colOff>
      <xdr:row>77</xdr:row>
      <xdr:rowOff>34290</xdr:rowOff>
    </xdr:to>
    <xdr:cxnSp macro="">
      <xdr:nvCxnSpPr>
        <xdr:cNvPr id="861" name="直線コネクタ 860"/>
        <xdr:cNvCxnSpPr/>
      </xdr:nvCxnSpPr>
      <xdr:spPr>
        <a:xfrm flipV="1">
          <a:off x="19545300" y="132270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153035</xdr:rowOff>
    </xdr:from>
    <xdr:ext cx="527685" cy="259080"/>
    <xdr:sp macro="" textlink="">
      <xdr:nvSpPr>
        <xdr:cNvPr id="863" name="テキスト ボックス 862"/>
        <xdr:cNvSpPr txBox="1"/>
      </xdr:nvSpPr>
      <xdr:spPr>
        <a:xfrm>
          <a:off x="20166965" y="12668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64770</xdr:rowOff>
    </xdr:from>
    <xdr:to xmlns:xdr="http://schemas.openxmlformats.org/drawingml/2006/spreadsheetDrawing">
      <xdr:col>102</xdr:col>
      <xdr:colOff>114300</xdr:colOff>
      <xdr:row>77</xdr:row>
      <xdr:rowOff>34290</xdr:rowOff>
    </xdr:to>
    <xdr:cxnSp macro="">
      <xdr:nvCxnSpPr>
        <xdr:cNvPr id="864" name="直線コネクタ 863"/>
        <xdr:cNvCxnSpPr/>
      </xdr:nvCxnSpPr>
      <xdr:spPr>
        <a:xfrm>
          <a:off x="18656300" y="1292352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165100</xdr:rowOff>
    </xdr:from>
    <xdr:ext cx="527685" cy="259080"/>
    <xdr:sp macro="" textlink="">
      <xdr:nvSpPr>
        <xdr:cNvPr id="866" name="テキスト ボックス 865"/>
        <xdr:cNvSpPr txBox="1"/>
      </xdr:nvSpPr>
      <xdr:spPr>
        <a:xfrm>
          <a:off x="19277965" y="126809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158750</xdr:rowOff>
    </xdr:from>
    <xdr:ext cx="527685" cy="259080"/>
    <xdr:sp macro="" textlink="">
      <xdr:nvSpPr>
        <xdr:cNvPr id="868" name="テキスト ボックス 867"/>
        <xdr:cNvSpPr txBox="1"/>
      </xdr:nvSpPr>
      <xdr:spPr>
        <a:xfrm>
          <a:off x="18388965" y="130175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135255</xdr:rowOff>
    </xdr:from>
    <xdr:to xmlns:xdr="http://schemas.openxmlformats.org/drawingml/2006/spreadsheetDrawing">
      <xdr:col>116</xdr:col>
      <xdr:colOff>114300</xdr:colOff>
      <xdr:row>77</xdr:row>
      <xdr:rowOff>65405</xdr:rowOff>
    </xdr:to>
    <xdr:sp macro="" textlink="">
      <xdr:nvSpPr>
        <xdr:cNvPr id="874" name="楕円 873"/>
        <xdr:cNvSpPr/>
      </xdr:nvSpPr>
      <xdr:spPr>
        <a:xfrm>
          <a:off x="221107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113665</xdr:rowOff>
    </xdr:from>
    <xdr:ext cx="534670" cy="258445"/>
    <xdr:sp macro="" textlink="">
      <xdr:nvSpPr>
        <xdr:cNvPr id="875" name="繰出金該当値テキスト"/>
        <xdr:cNvSpPr txBox="1"/>
      </xdr:nvSpPr>
      <xdr:spPr>
        <a:xfrm>
          <a:off x="22212300" y="13143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163195</xdr:rowOff>
    </xdr:from>
    <xdr:to xmlns:xdr="http://schemas.openxmlformats.org/drawingml/2006/spreadsheetDrawing">
      <xdr:col>112</xdr:col>
      <xdr:colOff>38100</xdr:colOff>
      <xdr:row>77</xdr:row>
      <xdr:rowOff>93345</xdr:rowOff>
    </xdr:to>
    <xdr:sp macro="" textlink="">
      <xdr:nvSpPr>
        <xdr:cNvPr id="876" name="楕円 875"/>
        <xdr:cNvSpPr/>
      </xdr:nvSpPr>
      <xdr:spPr>
        <a:xfrm>
          <a:off x="21272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84455</xdr:rowOff>
    </xdr:from>
    <xdr:ext cx="527685" cy="259080"/>
    <xdr:sp macro="" textlink="">
      <xdr:nvSpPr>
        <xdr:cNvPr id="877" name="テキスト ボックス 876"/>
        <xdr:cNvSpPr txBox="1"/>
      </xdr:nvSpPr>
      <xdr:spPr>
        <a:xfrm>
          <a:off x="21055965" y="13286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146050</xdr:rowOff>
    </xdr:from>
    <xdr:to xmlns:xdr="http://schemas.openxmlformats.org/drawingml/2006/spreadsheetDrawing">
      <xdr:col>107</xdr:col>
      <xdr:colOff>101600</xdr:colOff>
      <xdr:row>77</xdr:row>
      <xdr:rowOff>76200</xdr:rowOff>
    </xdr:to>
    <xdr:sp macro="" textlink="">
      <xdr:nvSpPr>
        <xdr:cNvPr id="878" name="楕円 877"/>
        <xdr:cNvSpPr/>
      </xdr:nvSpPr>
      <xdr:spPr>
        <a:xfrm>
          <a:off x="20383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67310</xdr:rowOff>
    </xdr:from>
    <xdr:ext cx="527685" cy="259080"/>
    <xdr:sp macro="" textlink="">
      <xdr:nvSpPr>
        <xdr:cNvPr id="879" name="テキスト ボックス 878"/>
        <xdr:cNvSpPr txBox="1"/>
      </xdr:nvSpPr>
      <xdr:spPr>
        <a:xfrm>
          <a:off x="20166965" y="13268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154940</xdr:rowOff>
    </xdr:from>
    <xdr:to xmlns:xdr="http://schemas.openxmlformats.org/drawingml/2006/spreadsheetDrawing">
      <xdr:col>102</xdr:col>
      <xdr:colOff>165100</xdr:colOff>
      <xdr:row>77</xdr:row>
      <xdr:rowOff>85090</xdr:rowOff>
    </xdr:to>
    <xdr:sp macro="" textlink="">
      <xdr:nvSpPr>
        <xdr:cNvPr id="880" name="楕円 879"/>
        <xdr:cNvSpPr/>
      </xdr:nvSpPr>
      <xdr:spPr>
        <a:xfrm>
          <a:off x="19494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76200</xdr:rowOff>
    </xdr:from>
    <xdr:ext cx="527685" cy="252095"/>
    <xdr:sp macro="" textlink="">
      <xdr:nvSpPr>
        <xdr:cNvPr id="881" name="テキスト ボックス 880"/>
        <xdr:cNvSpPr txBox="1"/>
      </xdr:nvSpPr>
      <xdr:spPr>
        <a:xfrm>
          <a:off x="19277965" y="132778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13970</xdr:rowOff>
    </xdr:from>
    <xdr:to xmlns:xdr="http://schemas.openxmlformats.org/drawingml/2006/spreadsheetDrawing">
      <xdr:col>98</xdr:col>
      <xdr:colOff>38100</xdr:colOff>
      <xdr:row>75</xdr:row>
      <xdr:rowOff>115570</xdr:rowOff>
    </xdr:to>
    <xdr:sp macro="" textlink="">
      <xdr:nvSpPr>
        <xdr:cNvPr id="882" name="楕円 881"/>
        <xdr:cNvSpPr/>
      </xdr:nvSpPr>
      <xdr:spPr>
        <a:xfrm>
          <a:off x="186055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132080</xdr:rowOff>
    </xdr:from>
    <xdr:ext cx="527685" cy="252095"/>
    <xdr:sp macro="" textlink="">
      <xdr:nvSpPr>
        <xdr:cNvPr id="883" name="テキスト ボックス 882"/>
        <xdr:cNvSpPr txBox="1"/>
      </xdr:nvSpPr>
      <xdr:spPr>
        <a:xfrm>
          <a:off x="18388965" y="126479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900" cy="218440"/>
    <xdr:sp macro="" textlink="">
      <xdr:nvSpPr>
        <xdr:cNvPr id="892" name="テキスト ボックス 891"/>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2095"/>
    <xdr:sp macro="" textlink="">
      <xdr:nvSpPr>
        <xdr:cNvPr id="895" name="テキスト ボックス 894"/>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935" cy="252095"/>
    <xdr:sp macro="" textlink="">
      <xdr:nvSpPr>
        <xdr:cNvPr id="897" name="テキスト ボックス 896"/>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2570" cy="259080"/>
    <xdr:sp macro="" textlink="">
      <xdr:nvSpPr>
        <xdr:cNvPr id="909" name="テキスト ボックス 908"/>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12" name="テキスト ボックス 911"/>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915" name="テキスト ボックス 914"/>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2570" cy="259080"/>
    <xdr:sp macro="" textlink="">
      <xdr:nvSpPr>
        <xdr:cNvPr id="917" name="テキスト ボックス 916"/>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2570" cy="259080"/>
    <xdr:sp macro="" textlink="">
      <xdr:nvSpPr>
        <xdr:cNvPr id="926" name="テキスト ボックス 925"/>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28" name="テキスト ボックス 927"/>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30" name="テキスト ボックス 929"/>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2570" cy="259080"/>
    <xdr:sp macro="" textlink="">
      <xdr:nvSpPr>
        <xdr:cNvPr id="932" name="テキスト ボックス 931"/>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baseline="0">
              <a:solidFill>
                <a:sysClr val="windowText" lastClr="000000"/>
              </a:solidFill>
              <a:latin typeface="ＭＳ Ｐゴシック"/>
              <a:ea typeface="ＭＳ Ｐゴシック"/>
            </a:rPr>
            <a:t>歳出決算総額は、住民一人当たり493,693円</a:t>
          </a:r>
          <a:r>
            <a:rPr kumimoji="1" lang="ja-JP" altLang="en-US" sz="1300" baseline="0">
              <a:solidFill>
                <a:sysClr val="windowText" lastClr="000000"/>
              </a:solidFill>
              <a:latin typeface="ＭＳ Ｐゴシック"/>
              <a:ea typeface="ＭＳ Ｐゴシック"/>
            </a:rPr>
            <a:t>となり、前年度499,170</a:t>
          </a:r>
          <a:r>
            <a:rPr kumimoji="1" lang="ja-JP" altLang="en-US" sz="1300" baseline="0">
              <a:solidFill>
                <a:sysClr val="windowText" lastClr="000000"/>
              </a:solidFill>
              <a:latin typeface="ＭＳ Ｐゴシック"/>
              <a:ea typeface="ＭＳ Ｐゴシック"/>
            </a:rPr>
            <a:t>円</a:t>
          </a:r>
          <a:r>
            <a:rPr kumimoji="1" lang="ja-JP" altLang="en-US" sz="1300" baseline="0">
              <a:solidFill>
                <a:sysClr val="windowText" lastClr="000000"/>
              </a:solidFill>
              <a:latin typeface="ＭＳ Ｐゴシック"/>
              <a:ea typeface="ＭＳ Ｐゴシック"/>
            </a:rPr>
            <a:t>から約5</a:t>
          </a:r>
          <a:r>
            <a:rPr kumimoji="1" lang="ja-JP" altLang="en-US" sz="1300" baseline="0">
              <a:solidFill>
                <a:sysClr val="windowText" lastClr="000000"/>
              </a:solidFill>
              <a:latin typeface="ＭＳ Ｐゴシック"/>
              <a:ea typeface="ＭＳ Ｐゴシック"/>
            </a:rPr>
            <a:t>千円減少している。</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a:t>
          </a:r>
          <a:r>
            <a:rPr kumimoji="1" lang="ja-JP" altLang="en-US" sz="1300" baseline="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a:t>
          </a:r>
          <a:r>
            <a:rPr kumimoji="1" lang="ja-JP" altLang="en-US" sz="1300" baseline="0">
              <a:solidFill>
                <a:sysClr val="windowText" lastClr="000000"/>
              </a:solidFill>
              <a:latin typeface="ＭＳ Ｐゴシック"/>
              <a:ea typeface="ＭＳ Ｐゴシック"/>
            </a:rPr>
            <a:t>繰上償還の実施により</a:t>
          </a:r>
          <a:r>
            <a:rPr kumimoji="1" lang="ja-JP" altLang="en-US" sz="1300" baseline="0">
              <a:solidFill>
                <a:sysClr val="windowText" lastClr="000000"/>
              </a:solidFill>
              <a:latin typeface="ＭＳ Ｐゴシック"/>
              <a:ea typeface="ＭＳ Ｐゴシック"/>
            </a:rPr>
            <a:t>令和3年度</a:t>
          </a:r>
          <a:r>
            <a:rPr kumimoji="1" lang="ja-JP" altLang="en-US" sz="1300" baseline="0">
              <a:solidFill>
                <a:sysClr val="windowText" lastClr="000000"/>
              </a:solidFill>
              <a:latin typeface="ＭＳ Ｐゴシック"/>
              <a:ea typeface="ＭＳ Ｐゴシック"/>
            </a:rPr>
            <a:t>は類似団体平均を大きく上回ったが、その繰上償還の影響等により令和4年度～6年度</a:t>
          </a:r>
          <a:r>
            <a:rPr kumimoji="1" lang="ja-JP" altLang="en-US" sz="1300" baseline="0">
              <a:solidFill>
                <a:sysClr val="windowText" lastClr="000000"/>
              </a:solidFill>
              <a:latin typeface="ＭＳ Ｐゴシック"/>
              <a:ea typeface="ＭＳ Ｐゴシック"/>
            </a:rPr>
            <a:t>は平均を下回った。</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公債費</a:t>
          </a:r>
          <a:r>
            <a:rPr kumimoji="1" lang="ja-JP" altLang="en-US" sz="1300" baseline="0">
              <a:solidFill>
                <a:sysClr val="windowText" lastClr="000000"/>
              </a:solidFill>
              <a:latin typeface="ＭＳ Ｐゴシック"/>
              <a:ea typeface="ＭＳ Ｐゴシック"/>
            </a:rPr>
            <a:t>は令和3年度をピークに</a:t>
          </a:r>
          <a:r>
            <a:rPr kumimoji="1" lang="ja-JP" altLang="en-US" sz="1300" baseline="0">
              <a:solidFill>
                <a:sysClr val="windowText" lastClr="000000"/>
              </a:solidFill>
              <a:latin typeface="ＭＳ Ｐゴシック"/>
              <a:ea typeface="ＭＳ Ｐゴシック"/>
            </a:rPr>
            <a:t>減少していく見込みであるものの、</a:t>
          </a:r>
          <a:r>
            <a:rPr kumimoji="1" lang="ja-JP" altLang="en-US" sz="1300">
              <a:latin typeface="ＭＳ Ｐゴシック"/>
              <a:ea typeface="ＭＳ Ｐゴシック"/>
            </a:rPr>
            <a:t>今後は新庁舎整備も控えているため、引き続き徹底した</a:t>
          </a:r>
          <a:r>
            <a:rPr kumimoji="1" lang="ja-JP" altLang="en-US" sz="1300">
              <a:latin typeface="ＭＳ Ｐゴシック"/>
              <a:ea typeface="ＭＳ Ｐゴシック"/>
            </a:rPr>
            <a:t>投資的事業の選択、</a:t>
          </a:r>
          <a:r>
            <a:rPr kumimoji="1" lang="ja-JP" altLang="en-US" sz="1300">
              <a:solidFill>
                <a:sysClr val="windowText" lastClr="000000"/>
              </a:solidFill>
              <a:latin typeface="ＭＳ Ｐゴシック"/>
              <a:ea typeface="ＭＳ Ｐゴシック"/>
            </a:rPr>
            <a:t>事業費縮減や</a:t>
          </a:r>
          <a:r>
            <a:rPr kumimoji="1" lang="ja-JP" altLang="en-US" sz="1300">
              <a:solidFill>
                <a:sysClr val="windowText" lastClr="000000"/>
              </a:solidFill>
              <a:latin typeface="ＭＳ Ｐゴシック"/>
              <a:ea typeface="ＭＳ Ｐゴシック"/>
            </a:rPr>
            <a:t>基金の活用、</a:t>
          </a:r>
          <a:r>
            <a:rPr kumimoji="1" lang="ja-JP" altLang="en-US" sz="1300">
              <a:solidFill>
                <a:sysClr val="windowText" lastClr="000000"/>
              </a:solidFill>
              <a:latin typeface="ＭＳ Ｐゴシック"/>
              <a:ea typeface="ＭＳ Ｐゴシック"/>
            </a:rPr>
            <a:t>中</a:t>
          </a:r>
          <a:r>
            <a:rPr kumimoji="1" lang="ja-JP" altLang="en-US" sz="1300">
              <a:solidFill>
                <a:sysClr val="windowText" lastClr="000000"/>
              </a:solidFill>
              <a:latin typeface="ＭＳ Ｐゴシック"/>
              <a:ea typeface="ＭＳ Ｐゴシック"/>
            </a:rPr>
            <a:t>長期の計画的な事業の実施により適正化に努める。</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補助費等は</a:t>
          </a:r>
          <a:r>
            <a:rPr kumimoji="1" lang="ja-JP" altLang="en-US" sz="1300" baseline="0">
              <a:solidFill>
                <a:sysClr val="windowText" lastClr="000000"/>
              </a:solidFill>
              <a:latin typeface="ＭＳ Ｐゴシック"/>
              <a:ea typeface="ＭＳ Ｐゴシック"/>
            </a:rPr>
            <a:t/>
          </a:r>
          <a:r>
            <a:rPr kumimoji="1" lang="ja-JP" altLang="en-US" sz="1300" baseline="0">
              <a:solidFill>
                <a:sysClr val="windowText" lastClr="000000"/>
              </a:solidFill>
              <a:latin typeface="ＭＳ Ｐゴシック"/>
              <a:ea typeface="ＭＳ Ｐゴシック"/>
            </a:rPr>
            <a:t>全国平均や県内平均よりも高くなっており、これは</a:t>
          </a:r>
          <a:r>
            <a:rPr kumimoji="1" lang="ja-JP" altLang="en-US" sz="1300" baseline="0">
              <a:solidFill>
                <a:sysClr val="windowText" lastClr="000000"/>
              </a:solidFill>
              <a:latin typeface="ＭＳ Ｐゴシック"/>
              <a:ea typeface="ＭＳ Ｐゴシック"/>
            </a:rPr>
            <a:t>一部事務組合への負担金や公営企業会計、特に病院事業会計への補助的繰出金の影響が大きく、大幅な削減は困難である。</a:t>
          </a:r>
          <a:endParaRPr kumimoji="1" lang="ja-JP" altLang="en-US" sz="130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普通建設事業費は前年度比25,179円減と大幅に減少</a:t>
          </a:r>
          <a:r>
            <a:rPr kumimoji="1" lang="ja-JP" altLang="en-US" sz="1300" baseline="0">
              <a:solidFill>
                <a:sysClr val="windowText" lastClr="000000"/>
              </a:solidFill>
              <a:latin typeface="ＭＳ Ｐゴシック"/>
              <a:ea typeface="ＭＳ Ｐゴシック"/>
            </a:rPr>
            <a:t>しており、これは農業経営等構造対策費</a:t>
          </a:r>
          <a:r>
            <a:rPr kumimoji="1" lang="ja-JP" altLang="en-US" sz="1300" baseline="0">
              <a:solidFill>
                <a:sysClr val="windowText" lastClr="000000"/>
              </a:solidFill>
              <a:latin typeface="ＭＳ Ｐゴシック"/>
              <a:ea typeface="ＭＳ Ｐゴシック"/>
            </a:rPr>
            <a:t>の減が主な要因である。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46,674
45,852
127.03
24,837,536
23,042,638
1,649,759
14,165,179
18,288,303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11.4
27.0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1935" cy="252095"/>
    <xdr:sp macro="" textlink="">
      <xdr:nvSpPr>
        <xdr:cNvPr id="42" name="テキスト ボックス 41"/>
        <xdr:cNvSpPr txBox="1"/>
      </xdr:nvSpPr>
      <xdr:spPr>
        <a:xfrm>
          <a:off x="513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0375" cy="259080"/>
    <xdr:sp macro="" textlink="">
      <xdr:nvSpPr>
        <xdr:cNvPr id="44" name="テキスト ボックス 43"/>
        <xdr:cNvSpPr txBox="1"/>
      </xdr:nvSpPr>
      <xdr:spPr>
        <a:xfrm>
          <a:off x="294640" y="6588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0375" cy="259080"/>
    <xdr:sp macro="" textlink="">
      <xdr:nvSpPr>
        <xdr:cNvPr id="46" name="テキスト ボックス 45"/>
        <xdr:cNvSpPr txBox="1"/>
      </xdr:nvSpPr>
      <xdr:spPr>
        <a:xfrm>
          <a:off x="294640" y="62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0375" cy="252095"/>
    <xdr:sp macro="" textlink="">
      <xdr:nvSpPr>
        <xdr:cNvPr id="48" name="テキスト ボックス 47"/>
        <xdr:cNvSpPr txBox="1"/>
      </xdr:nvSpPr>
      <xdr:spPr>
        <a:xfrm>
          <a:off x="294640" y="582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0375" cy="259080"/>
    <xdr:sp macro="" textlink="">
      <xdr:nvSpPr>
        <xdr:cNvPr id="50" name="テキスト ボックス 49"/>
        <xdr:cNvSpPr txBox="1"/>
      </xdr:nvSpPr>
      <xdr:spPr>
        <a:xfrm>
          <a:off x="294640" y="544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095"/>
    <xdr:sp macro="" textlink="">
      <xdr:nvSpPr>
        <xdr:cNvPr id="54" name="テキスト ボックス 53"/>
        <xdr:cNvSpPr txBox="1"/>
      </xdr:nvSpPr>
      <xdr:spPr>
        <a:xfrm>
          <a:off x="230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2095"/>
    <xdr:sp macro="" textlink="">
      <xdr:nvSpPr>
        <xdr:cNvPr id="57" name="議会費最小値テキスト"/>
        <xdr:cNvSpPr txBox="1"/>
      </xdr:nvSpPr>
      <xdr:spPr>
        <a:xfrm>
          <a:off x="4686300" y="65227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2095"/>
    <xdr:sp macro="" textlink="">
      <xdr:nvSpPr>
        <xdr:cNvPr id="59" name="議会費最大値テキスト"/>
        <xdr:cNvSpPr txBox="1"/>
      </xdr:nvSpPr>
      <xdr:spPr>
        <a:xfrm>
          <a:off x="4686300" y="51612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162560</xdr:rowOff>
    </xdr:from>
    <xdr:to xmlns:xdr="http://schemas.openxmlformats.org/drawingml/2006/spreadsheetDrawing">
      <xdr:col>24</xdr:col>
      <xdr:colOff>63500</xdr:colOff>
      <xdr:row>36</xdr:row>
      <xdr:rowOff>171450</xdr:rowOff>
    </xdr:to>
    <xdr:cxnSp macro="">
      <xdr:nvCxnSpPr>
        <xdr:cNvPr id="61" name="直線コネクタ 60"/>
        <xdr:cNvCxnSpPr/>
      </xdr:nvCxnSpPr>
      <xdr:spPr>
        <a:xfrm>
          <a:off x="3797300" y="63347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59080"/>
    <xdr:sp macro="" textlink="">
      <xdr:nvSpPr>
        <xdr:cNvPr id="62" name="議会費平均値テキスト"/>
        <xdr:cNvSpPr txBox="1"/>
      </xdr:nvSpPr>
      <xdr:spPr>
        <a:xfrm>
          <a:off x="4686300" y="6003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161925</xdr:rowOff>
    </xdr:from>
    <xdr:to xmlns:xdr="http://schemas.openxmlformats.org/drawingml/2006/spreadsheetDrawing">
      <xdr:col>19</xdr:col>
      <xdr:colOff>177800</xdr:colOff>
      <xdr:row>36</xdr:row>
      <xdr:rowOff>162560</xdr:rowOff>
    </xdr:to>
    <xdr:cxnSp macro="">
      <xdr:nvCxnSpPr>
        <xdr:cNvPr id="64" name="直線コネクタ 63"/>
        <xdr:cNvCxnSpPr/>
      </xdr:nvCxnSpPr>
      <xdr:spPr>
        <a:xfrm>
          <a:off x="2908300" y="6334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2915" cy="252095"/>
    <xdr:sp macro="" textlink="">
      <xdr:nvSpPr>
        <xdr:cNvPr id="66" name="テキスト ボックス 65"/>
        <xdr:cNvSpPr txBox="1"/>
      </xdr:nvSpPr>
      <xdr:spPr>
        <a:xfrm>
          <a:off x="3562350" y="59518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161925</xdr:rowOff>
    </xdr:from>
    <xdr:to xmlns:xdr="http://schemas.openxmlformats.org/drawingml/2006/spreadsheetDrawing">
      <xdr:col>15</xdr:col>
      <xdr:colOff>50800</xdr:colOff>
      <xdr:row>37</xdr:row>
      <xdr:rowOff>20320</xdr:rowOff>
    </xdr:to>
    <xdr:cxnSp macro="">
      <xdr:nvCxnSpPr>
        <xdr:cNvPr id="67" name="直線コネクタ 66"/>
        <xdr:cNvCxnSpPr/>
      </xdr:nvCxnSpPr>
      <xdr:spPr>
        <a:xfrm flipV="1">
          <a:off x="2019300" y="63341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133350</xdr:rowOff>
    </xdr:from>
    <xdr:ext cx="462915" cy="252095"/>
    <xdr:sp macro="" textlink="">
      <xdr:nvSpPr>
        <xdr:cNvPr id="69" name="テキスト ボックス 68"/>
        <xdr:cNvSpPr txBox="1"/>
      </xdr:nvSpPr>
      <xdr:spPr>
        <a:xfrm>
          <a:off x="2673350" y="59626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12065</xdr:rowOff>
    </xdr:from>
    <xdr:to xmlns:xdr="http://schemas.openxmlformats.org/drawingml/2006/spreadsheetDrawing">
      <xdr:col>10</xdr:col>
      <xdr:colOff>114300</xdr:colOff>
      <xdr:row>37</xdr:row>
      <xdr:rowOff>20320</xdr:rowOff>
    </xdr:to>
    <xdr:cxnSp macro="">
      <xdr:nvCxnSpPr>
        <xdr:cNvPr id="70" name="直線コネクタ 69"/>
        <xdr:cNvCxnSpPr/>
      </xdr:nvCxnSpPr>
      <xdr:spPr>
        <a:xfrm>
          <a:off x="1130300" y="63557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2915" cy="259080"/>
    <xdr:sp macro="" textlink="">
      <xdr:nvSpPr>
        <xdr:cNvPr id="72" name="テキスト ボックス 71"/>
        <xdr:cNvSpPr txBox="1"/>
      </xdr:nvSpPr>
      <xdr:spPr>
        <a:xfrm>
          <a:off x="1784350" y="59563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2915" cy="252095"/>
    <xdr:sp macro="" textlink="">
      <xdr:nvSpPr>
        <xdr:cNvPr id="74" name="テキスト ボックス 73"/>
        <xdr:cNvSpPr txBox="1"/>
      </xdr:nvSpPr>
      <xdr:spPr>
        <a:xfrm>
          <a:off x="895350" y="59728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120650</xdr:rowOff>
    </xdr:from>
    <xdr:to xmlns:xdr="http://schemas.openxmlformats.org/drawingml/2006/spreadsheetDrawing">
      <xdr:col>24</xdr:col>
      <xdr:colOff>114300</xdr:colOff>
      <xdr:row>37</xdr:row>
      <xdr:rowOff>50800</xdr:rowOff>
    </xdr:to>
    <xdr:sp macro="" textlink="">
      <xdr:nvSpPr>
        <xdr:cNvPr id="80" name="楕円 79"/>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99060</xdr:rowOff>
    </xdr:from>
    <xdr:ext cx="469900" cy="252095"/>
    <xdr:sp macro="" textlink="">
      <xdr:nvSpPr>
        <xdr:cNvPr id="81" name="議会費該当値テキスト"/>
        <xdr:cNvSpPr txBox="1"/>
      </xdr:nvSpPr>
      <xdr:spPr>
        <a:xfrm>
          <a:off x="4686300" y="62712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111760</xdr:rowOff>
    </xdr:from>
    <xdr:to xmlns:xdr="http://schemas.openxmlformats.org/drawingml/2006/spreadsheetDrawing">
      <xdr:col>20</xdr:col>
      <xdr:colOff>38100</xdr:colOff>
      <xdr:row>37</xdr:row>
      <xdr:rowOff>41910</xdr:rowOff>
    </xdr:to>
    <xdr:sp macro="" textlink="">
      <xdr:nvSpPr>
        <xdr:cNvPr id="82" name="楕円 81"/>
        <xdr:cNvSpPr/>
      </xdr:nvSpPr>
      <xdr:spPr>
        <a:xfrm>
          <a:off x="374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33020</xdr:rowOff>
    </xdr:from>
    <xdr:ext cx="462915" cy="259080"/>
    <xdr:sp macro="" textlink="">
      <xdr:nvSpPr>
        <xdr:cNvPr id="83" name="テキスト ボックス 82"/>
        <xdr:cNvSpPr txBox="1"/>
      </xdr:nvSpPr>
      <xdr:spPr>
        <a:xfrm>
          <a:off x="3562350" y="63766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111125</xdr:rowOff>
    </xdr:from>
    <xdr:to xmlns:xdr="http://schemas.openxmlformats.org/drawingml/2006/spreadsheetDrawing">
      <xdr:col>15</xdr:col>
      <xdr:colOff>101600</xdr:colOff>
      <xdr:row>37</xdr:row>
      <xdr:rowOff>41275</xdr:rowOff>
    </xdr:to>
    <xdr:sp macro="" textlink="">
      <xdr:nvSpPr>
        <xdr:cNvPr id="84" name="楕円 83"/>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32385</xdr:rowOff>
    </xdr:from>
    <xdr:ext cx="462915" cy="252095"/>
    <xdr:sp macro="" textlink="">
      <xdr:nvSpPr>
        <xdr:cNvPr id="85" name="テキスト ボックス 84"/>
        <xdr:cNvSpPr txBox="1"/>
      </xdr:nvSpPr>
      <xdr:spPr>
        <a:xfrm>
          <a:off x="2673350" y="63760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140970</xdr:rowOff>
    </xdr:from>
    <xdr:to xmlns:xdr="http://schemas.openxmlformats.org/drawingml/2006/spreadsheetDrawing">
      <xdr:col>10</xdr:col>
      <xdr:colOff>165100</xdr:colOff>
      <xdr:row>37</xdr:row>
      <xdr:rowOff>71120</xdr:rowOff>
    </xdr:to>
    <xdr:sp macro="" textlink="">
      <xdr:nvSpPr>
        <xdr:cNvPr id="86" name="楕円 85"/>
        <xdr:cNvSpPr/>
      </xdr:nvSpPr>
      <xdr:spPr>
        <a:xfrm>
          <a:off x="1968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62230</xdr:rowOff>
    </xdr:from>
    <xdr:ext cx="462915" cy="259080"/>
    <xdr:sp macro="" textlink="">
      <xdr:nvSpPr>
        <xdr:cNvPr id="87" name="テキスト ボックス 86"/>
        <xdr:cNvSpPr txBox="1"/>
      </xdr:nvSpPr>
      <xdr:spPr>
        <a:xfrm>
          <a:off x="1784350" y="64058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132715</xdr:rowOff>
    </xdr:from>
    <xdr:to xmlns:xdr="http://schemas.openxmlformats.org/drawingml/2006/spreadsheetDrawing">
      <xdr:col>6</xdr:col>
      <xdr:colOff>38100</xdr:colOff>
      <xdr:row>37</xdr:row>
      <xdr:rowOff>63500</xdr:rowOff>
    </xdr:to>
    <xdr:sp macro="" textlink="">
      <xdr:nvSpPr>
        <xdr:cNvPr id="88" name="楕円 87"/>
        <xdr:cNvSpPr/>
      </xdr:nvSpPr>
      <xdr:spPr>
        <a:xfrm>
          <a:off x="1079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53975</xdr:rowOff>
    </xdr:from>
    <xdr:ext cx="462915" cy="252095"/>
    <xdr:sp macro="" textlink="">
      <xdr:nvSpPr>
        <xdr:cNvPr id="89" name="テキスト ボックス 88"/>
        <xdr:cNvSpPr txBox="1"/>
      </xdr:nvSpPr>
      <xdr:spPr>
        <a:xfrm>
          <a:off x="895350" y="63976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8" name="テキスト ボックス 97"/>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935" cy="259080"/>
    <xdr:sp macro="" textlink="">
      <xdr:nvSpPr>
        <xdr:cNvPr id="101" name="テキスト ボックス 100"/>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645" cy="259080"/>
    <xdr:sp macro="" textlink="">
      <xdr:nvSpPr>
        <xdr:cNvPr id="103" name="テキスト ボックス 102"/>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645" cy="252095"/>
    <xdr:sp macro="" textlink="">
      <xdr:nvSpPr>
        <xdr:cNvPr id="105" name="テキスト ボックス 104"/>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645" cy="259080"/>
    <xdr:sp macro="" textlink="">
      <xdr:nvSpPr>
        <xdr:cNvPr id="107" name="テキスト ボックス 106"/>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645" cy="259080"/>
    <xdr:sp macro="" textlink="">
      <xdr:nvSpPr>
        <xdr:cNvPr id="109" name="テキスト ボックス 108"/>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1" name="テキスト ボックス 110"/>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8255</xdr:rowOff>
    </xdr:from>
    <xdr:to xmlns:xdr="http://schemas.openxmlformats.org/drawingml/2006/spreadsheetDrawing">
      <xdr:col>24</xdr:col>
      <xdr:colOff>63500</xdr:colOff>
      <xdr:row>58</xdr:row>
      <xdr:rowOff>15875</xdr:rowOff>
    </xdr:to>
    <xdr:cxnSp macro="">
      <xdr:nvCxnSpPr>
        <xdr:cNvPr id="118" name="直線コネクタ 117"/>
        <xdr:cNvCxnSpPr/>
      </xdr:nvCxnSpPr>
      <xdr:spPr>
        <a:xfrm flipV="1">
          <a:off x="3797300" y="99523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15875</xdr:rowOff>
    </xdr:from>
    <xdr:to xmlns:xdr="http://schemas.openxmlformats.org/drawingml/2006/spreadsheetDrawing">
      <xdr:col>19</xdr:col>
      <xdr:colOff>177800</xdr:colOff>
      <xdr:row>58</xdr:row>
      <xdr:rowOff>22225</xdr:rowOff>
    </xdr:to>
    <xdr:cxnSp macro="">
      <xdr:nvCxnSpPr>
        <xdr:cNvPr id="121" name="直線コネクタ 120"/>
        <xdr:cNvCxnSpPr/>
      </xdr:nvCxnSpPr>
      <xdr:spPr>
        <a:xfrm flipV="1">
          <a:off x="2908300" y="99599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7685" cy="252095"/>
    <xdr:sp macro="" textlink="">
      <xdr:nvSpPr>
        <xdr:cNvPr id="123" name="テキスト ボックス 122"/>
        <xdr:cNvSpPr txBox="1"/>
      </xdr:nvSpPr>
      <xdr:spPr>
        <a:xfrm>
          <a:off x="3529965" y="9528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12065</xdr:rowOff>
    </xdr:from>
    <xdr:to xmlns:xdr="http://schemas.openxmlformats.org/drawingml/2006/spreadsheetDrawing">
      <xdr:col>15</xdr:col>
      <xdr:colOff>50800</xdr:colOff>
      <xdr:row>58</xdr:row>
      <xdr:rowOff>22225</xdr:rowOff>
    </xdr:to>
    <xdr:cxnSp macro="">
      <xdr:nvCxnSpPr>
        <xdr:cNvPr id="124" name="直線コネクタ 123"/>
        <xdr:cNvCxnSpPr/>
      </xdr:nvCxnSpPr>
      <xdr:spPr>
        <a:xfrm>
          <a:off x="2019300" y="99561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7685" cy="252095"/>
    <xdr:sp macro="" textlink="">
      <xdr:nvSpPr>
        <xdr:cNvPr id="126" name="テキスト ボックス 125"/>
        <xdr:cNvSpPr txBox="1"/>
      </xdr:nvSpPr>
      <xdr:spPr>
        <a:xfrm>
          <a:off x="2640965" y="9528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12065</xdr:rowOff>
    </xdr:from>
    <xdr:to xmlns:xdr="http://schemas.openxmlformats.org/drawingml/2006/spreadsheetDrawing">
      <xdr:col>10</xdr:col>
      <xdr:colOff>114300</xdr:colOff>
      <xdr:row>58</xdr:row>
      <xdr:rowOff>12065</xdr:rowOff>
    </xdr:to>
    <xdr:cxnSp macro="">
      <xdr:nvCxnSpPr>
        <xdr:cNvPr id="127" name="直線コネクタ 126"/>
        <xdr:cNvCxnSpPr/>
      </xdr:nvCxnSpPr>
      <xdr:spPr>
        <a:xfrm>
          <a:off x="1130300" y="9613265"/>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113030</xdr:rowOff>
    </xdr:from>
    <xdr:ext cx="527685" cy="259080"/>
    <xdr:sp macro="" textlink="">
      <xdr:nvSpPr>
        <xdr:cNvPr id="129" name="テキスト ボックス 128"/>
        <xdr:cNvSpPr txBox="1"/>
      </xdr:nvSpPr>
      <xdr:spPr>
        <a:xfrm>
          <a:off x="1751965" y="95427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86360</xdr:rowOff>
    </xdr:from>
    <xdr:ext cx="591820" cy="252095"/>
    <xdr:sp macro="" textlink="">
      <xdr:nvSpPr>
        <xdr:cNvPr id="131" name="テキスト ボックス 130"/>
        <xdr:cNvSpPr txBox="1"/>
      </xdr:nvSpPr>
      <xdr:spPr>
        <a:xfrm>
          <a:off x="830580" y="917321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37" name="楕円 136"/>
        <xdr:cNvSpPr/>
      </xdr:nvSpPr>
      <xdr:spPr>
        <a:xfrm>
          <a:off x="45847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43815</xdr:rowOff>
    </xdr:from>
    <xdr:ext cx="534670" cy="252095"/>
    <xdr:sp macro="" textlink="">
      <xdr:nvSpPr>
        <xdr:cNvPr id="138" name="総務費該当値テキスト"/>
        <xdr:cNvSpPr txBox="1"/>
      </xdr:nvSpPr>
      <xdr:spPr>
        <a:xfrm>
          <a:off x="4686300" y="98164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136525</xdr:rowOff>
    </xdr:from>
    <xdr:to xmlns:xdr="http://schemas.openxmlformats.org/drawingml/2006/spreadsheetDrawing">
      <xdr:col>20</xdr:col>
      <xdr:colOff>38100</xdr:colOff>
      <xdr:row>58</xdr:row>
      <xdr:rowOff>66675</xdr:rowOff>
    </xdr:to>
    <xdr:sp macro="" textlink="">
      <xdr:nvSpPr>
        <xdr:cNvPr id="139" name="楕円 138"/>
        <xdr:cNvSpPr/>
      </xdr:nvSpPr>
      <xdr:spPr>
        <a:xfrm>
          <a:off x="3746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57785</xdr:rowOff>
    </xdr:from>
    <xdr:ext cx="527685" cy="259080"/>
    <xdr:sp macro="" textlink="">
      <xdr:nvSpPr>
        <xdr:cNvPr id="140" name="テキスト ボックス 139"/>
        <xdr:cNvSpPr txBox="1"/>
      </xdr:nvSpPr>
      <xdr:spPr>
        <a:xfrm>
          <a:off x="3529965" y="100018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143510</xdr:rowOff>
    </xdr:from>
    <xdr:to xmlns:xdr="http://schemas.openxmlformats.org/drawingml/2006/spreadsheetDrawing">
      <xdr:col>15</xdr:col>
      <xdr:colOff>101600</xdr:colOff>
      <xdr:row>58</xdr:row>
      <xdr:rowOff>73025</xdr:rowOff>
    </xdr:to>
    <xdr:sp macro="" textlink="">
      <xdr:nvSpPr>
        <xdr:cNvPr id="141" name="楕円 140"/>
        <xdr:cNvSpPr/>
      </xdr:nvSpPr>
      <xdr:spPr>
        <a:xfrm>
          <a:off x="2857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64135</xdr:rowOff>
    </xdr:from>
    <xdr:ext cx="527685" cy="252095"/>
    <xdr:sp macro="" textlink="">
      <xdr:nvSpPr>
        <xdr:cNvPr id="142" name="テキスト ボックス 141"/>
        <xdr:cNvSpPr txBox="1"/>
      </xdr:nvSpPr>
      <xdr:spPr>
        <a:xfrm>
          <a:off x="2640965" y="100082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132715</xdr:rowOff>
    </xdr:from>
    <xdr:to xmlns:xdr="http://schemas.openxmlformats.org/drawingml/2006/spreadsheetDrawing">
      <xdr:col>10</xdr:col>
      <xdr:colOff>165100</xdr:colOff>
      <xdr:row>58</xdr:row>
      <xdr:rowOff>63500</xdr:rowOff>
    </xdr:to>
    <xdr:sp macro="" textlink="">
      <xdr:nvSpPr>
        <xdr:cNvPr id="143" name="楕円 142"/>
        <xdr:cNvSpPr/>
      </xdr:nvSpPr>
      <xdr:spPr>
        <a:xfrm>
          <a:off x="1968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53975</xdr:rowOff>
    </xdr:from>
    <xdr:ext cx="527685" cy="252095"/>
    <xdr:sp macro="" textlink="">
      <xdr:nvSpPr>
        <xdr:cNvPr id="144" name="テキスト ボックス 143"/>
        <xdr:cNvSpPr txBox="1"/>
      </xdr:nvSpPr>
      <xdr:spPr>
        <a:xfrm>
          <a:off x="1751965" y="99980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132715</xdr:rowOff>
    </xdr:from>
    <xdr:to xmlns:xdr="http://schemas.openxmlformats.org/drawingml/2006/spreadsheetDrawing">
      <xdr:col>6</xdr:col>
      <xdr:colOff>38100</xdr:colOff>
      <xdr:row>56</xdr:row>
      <xdr:rowOff>63500</xdr:rowOff>
    </xdr:to>
    <xdr:sp macro="" textlink="">
      <xdr:nvSpPr>
        <xdr:cNvPr id="145" name="楕円 144"/>
        <xdr:cNvSpPr/>
      </xdr:nvSpPr>
      <xdr:spPr>
        <a:xfrm>
          <a:off x="1079500" y="9562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53975</xdr:rowOff>
    </xdr:from>
    <xdr:ext cx="591820" cy="252095"/>
    <xdr:sp macro="" textlink="">
      <xdr:nvSpPr>
        <xdr:cNvPr id="146" name="テキスト ボックス 145"/>
        <xdr:cNvSpPr txBox="1"/>
      </xdr:nvSpPr>
      <xdr:spPr>
        <a:xfrm>
          <a:off x="830580" y="965517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5" name="テキスト ボックス 154"/>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645" cy="252095"/>
    <xdr:sp macro="" textlink="">
      <xdr:nvSpPr>
        <xdr:cNvPr id="157" name="テキスト ボックス 156"/>
        <xdr:cNvSpPr txBox="1"/>
      </xdr:nvSpPr>
      <xdr:spPr>
        <a:xfrm>
          <a:off x="166370" y="13827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645" cy="259080"/>
    <xdr:sp macro="" textlink="">
      <xdr:nvSpPr>
        <xdr:cNvPr id="159" name="テキスト ボックス 158"/>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645" cy="252095"/>
    <xdr:sp macro="" textlink="">
      <xdr:nvSpPr>
        <xdr:cNvPr id="161" name="テキスト ボックス 160"/>
        <xdr:cNvSpPr txBox="1"/>
      </xdr:nvSpPr>
      <xdr:spPr>
        <a:xfrm>
          <a:off x="166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645" cy="259080"/>
    <xdr:sp macro="" textlink="">
      <xdr:nvSpPr>
        <xdr:cNvPr id="163" name="テキスト ボックス 162"/>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645" cy="252095"/>
    <xdr:sp macro="" textlink="">
      <xdr:nvSpPr>
        <xdr:cNvPr id="165" name="テキスト ボックス 164"/>
        <xdr:cNvSpPr txBox="1"/>
      </xdr:nvSpPr>
      <xdr:spPr>
        <a:xfrm>
          <a:off x="166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645" cy="258445"/>
    <xdr:sp macro="" textlink="">
      <xdr:nvSpPr>
        <xdr:cNvPr id="167" name="テキスト ボックス 166"/>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645" cy="259080"/>
    <xdr:sp macro="" textlink="">
      <xdr:nvSpPr>
        <xdr:cNvPr id="169" name="テキスト ボックス 168"/>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2095"/>
    <xdr:sp macro="" textlink="">
      <xdr:nvSpPr>
        <xdr:cNvPr id="171" name="テキスト ボックス 170"/>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2095"/>
    <xdr:sp macro="" textlink="">
      <xdr:nvSpPr>
        <xdr:cNvPr id="174" name="民生費最小値テキスト"/>
        <xdr:cNvSpPr txBox="1"/>
      </xdr:nvSpPr>
      <xdr:spPr>
        <a:xfrm>
          <a:off x="4686300" y="136086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166370</xdr:rowOff>
    </xdr:from>
    <xdr:ext cx="598805" cy="252095"/>
    <xdr:sp macro="" textlink="">
      <xdr:nvSpPr>
        <xdr:cNvPr id="176" name="民生費最大値テキスト"/>
        <xdr:cNvSpPr txBox="1"/>
      </xdr:nvSpPr>
      <xdr:spPr>
        <a:xfrm>
          <a:off x="4686300" y="119964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129540</xdr:rowOff>
    </xdr:from>
    <xdr:to xmlns:xdr="http://schemas.openxmlformats.org/drawingml/2006/spreadsheetDrawing">
      <xdr:col>24</xdr:col>
      <xdr:colOff>63500</xdr:colOff>
      <xdr:row>79</xdr:row>
      <xdr:rowOff>15240</xdr:rowOff>
    </xdr:to>
    <xdr:cxnSp macro="">
      <xdr:nvCxnSpPr>
        <xdr:cNvPr id="178" name="直線コネクタ 177"/>
        <xdr:cNvCxnSpPr/>
      </xdr:nvCxnSpPr>
      <xdr:spPr>
        <a:xfrm flipV="1">
          <a:off x="3797300" y="135026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109855</xdr:rowOff>
    </xdr:from>
    <xdr:ext cx="598805" cy="252095"/>
    <xdr:sp macro="" textlink="">
      <xdr:nvSpPr>
        <xdr:cNvPr id="179" name="民生費平均値テキスト"/>
        <xdr:cNvSpPr txBox="1"/>
      </xdr:nvSpPr>
      <xdr:spPr>
        <a:xfrm>
          <a:off x="4686300" y="1296860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17780</xdr:rowOff>
    </xdr:to>
    <xdr:sp macro="" textlink="">
      <xdr:nvSpPr>
        <xdr:cNvPr id="180" name="フローチャート: 判断 179"/>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15240</xdr:rowOff>
    </xdr:from>
    <xdr:to xmlns:xdr="http://schemas.openxmlformats.org/drawingml/2006/spreadsheetDrawing">
      <xdr:col>19</xdr:col>
      <xdr:colOff>177800</xdr:colOff>
      <xdr:row>79</xdr:row>
      <xdr:rowOff>20955</xdr:rowOff>
    </xdr:to>
    <xdr:cxnSp macro="">
      <xdr:nvCxnSpPr>
        <xdr:cNvPr id="181" name="直線コネクタ 180"/>
        <xdr:cNvCxnSpPr/>
      </xdr:nvCxnSpPr>
      <xdr:spPr>
        <a:xfrm flipV="1">
          <a:off x="2908300" y="135597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144780</xdr:rowOff>
    </xdr:from>
    <xdr:ext cx="591820" cy="252095"/>
    <xdr:sp macro="" textlink="">
      <xdr:nvSpPr>
        <xdr:cNvPr id="183" name="テキスト ボックス 182"/>
        <xdr:cNvSpPr txBox="1"/>
      </xdr:nvSpPr>
      <xdr:spPr>
        <a:xfrm>
          <a:off x="3497580" y="1300353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95885</xdr:rowOff>
    </xdr:from>
    <xdr:to xmlns:xdr="http://schemas.openxmlformats.org/drawingml/2006/spreadsheetDrawing">
      <xdr:col>15</xdr:col>
      <xdr:colOff>50800</xdr:colOff>
      <xdr:row>79</xdr:row>
      <xdr:rowOff>20955</xdr:rowOff>
    </xdr:to>
    <xdr:cxnSp macro="">
      <xdr:nvCxnSpPr>
        <xdr:cNvPr id="184" name="直線コネクタ 183"/>
        <xdr:cNvCxnSpPr/>
      </xdr:nvCxnSpPr>
      <xdr:spPr>
        <a:xfrm>
          <a:off x="2019300" y="1346898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93345</xdr:rowOff>
    </xdr:from>
    <xdr:ext cx="591820" cy="259080"/>
    <xdr:sp macro="" textlink="">
      <xdr:nvSpPr>
        <xdr:cNvPr id="186" name="テキスト ボックス 185"/>
        <xdr:cNvSpPr txBox="1"/>
      </xdr:nvSpPr>
      <xdr:spPr>
        <a:xfrm>
          <a:off x="2608580" y="131235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95885</xdr:rowOff>
    </xdr:from>
    <xdr:to xmlns:xdr="http://schemas.openxmlformats.org/drawingml/2006/spreadsheetDrawing">
      <xdr:col>10</xdr:col>
      <xdr:colOff>114300</xdr:colOff>
      <xdr:row>79</xdr:row>
      <xdr:rowOff>168275</xdr:rowOff>
    </xdr:to>
    <xdr:cxnSp macro="">
      <xdr:nvCxnSpPr>
        <xdr:cNvPr id="187" name="直線コネクタ 186"/>
        <xdr:cNvCxnSpPr/>
      </xdr:nvCxnSpPr>
      <xdr:spPr>
        <a:xfrm flipV="1">
          <a:off x="1130300" y="1346898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162560</xdr:rowOff>
    </xdr:from>
    <xdr:ext cx="591820" cy="259080"/>
    <xdr:sp macro="" textlink="">
      <xdr:nvSpPr>
        <xdr:cNvPr id="189" name="テキスト ボックス 188"/>
        <xdr:cNvSpPr txBox="1"/>
      </xdr:nvSpPr>
      <xdr:spPr>
        <a:xfrm>
          <a:off x="1719580" y="130213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190" name="フローチャート: 判断 189"/>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90805</xdr:rowOff>
    </xdr:from>
    <xdr:ext cx="591820" cy="258445"/>
    <xdr:sp macro="" textlink="">
      <xdr:nvSpPr>
        <xdr:cNvPr id="191" name="テキスト ボックス 190"/>
        <xdr:cNvSpPr txBox="1"/>
      </xdr:nvSpPr>
      <xdr:spPr>
        <a:xfrm>
          <a:off x="830580" y="1329245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78740</xdr:rowOff>
    </xdr:from>
    <xdr:to xmlns:xdr="http://schemas.openxmlformats.org/drawingml/2006/spreadsheetDrawing">
      <xdr:col>24</xdr:col>
      <xdr:colOff>114300</xdr:colOff>
      <xdr:row>79</xdr:row>
      <xdr:rowOff>8890</xdr:rowOff>
    </xdr:to>
    <xdr:sp macro="" textlink="">
      <xdr:nvSpPr>
        <xdr:cNvPr id="197" name="楕円 196"/>
        <xdr:cNvSpPr/>
      </xdr:nvSpPr>
      <xdr:spPr>
        <a:xfrm>
          <a:off x="4584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165100</xdr:rowOff>
    </xdr:from>
    <xdr:ext cx="598805" cy="259080"/>
    <xdr:sp macro="" textlink="">
      <xdr:nvSpPr>
        <xdr:cNvPr id="198" name="民生費該当値テキスト"/>
        <xdr:cNvSpPr txBox="1"/>
      </xdr:nvSpPr>
      <xdr:spPr>
        <a:xfrm>
          <a:off x="4686300" y="13366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135890</xdr:rowOff>
    </xdr:from>
    <xdr:to xmlns:xdr="http://schemas.openxmlformats.org/drawingml/2006/spreadsheetDrawing">
      <xdr:col>20</xdr:col>
      <xdr:colOff>38100</xdr:colOff>
      <xdr:row>79</xdr:row>
      <xdr:rowOff>66040</xdr:rowOff>
    </xdr:to>
    <xdr:sp macro="" textlink="">
      <xdr:nvSpPr>
        <xdr:cNvPr id="199" name="楕円 198"/>
        <xdr:cNvSpPr/>
      </xdr:nvSpPr>
      <xdr:spPr>
        <a:xfrm>
          <a:off x="3746500" y="135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79</xdr:row>
      <xdr:rowOff>57150</xdr:rowOff>
    </xdr:from>
    <xdr:ext cx="591820" cy="259080"/>
    <xdr:sp macro="" textlink="">
      <xdr:nvSpPr>
        <xdr:cNvPr id="200" name="テキスト ボックス 199"/>
        <xdr:cNvSpPr txBox="1"/>
      </xdr:nvSpPr>
      <xdr:spPr>
        <a:xfrm>
          <a:off x="3497580" y="136017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141605</xdr:rowOff>
    </xdr:from>
    <xdr:to xmlns:xdr="http://schemas.openxmlformats.org/drawingml/2006/spreadsheetDrawing">
      <xdr:col>15</xdr:col>
      <xdr:colOff>101600</xdr:colOff>
      <xdr:row>79</xdr:row>
      <xdr:rowOff>71755</xdr:rowOff>
    </xdr:to>
    <xdr:sp macro="" textlink="">
      <xdr:nvSpPr>
        <xdr:cNvPr id="201" name="楕円 200"/>
        <xdr:cNvSpPr/>
      </xdr:nvSpPr>
      <xdr:spPr>
        <a:xfrm>
          <a:off x="2857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63500</xdr:rowOff>
    </xdr:from>
    <xdr:ext cx="591820" cy="252095"/>
    <xdr:sp macro="" textlink="">
      <xdr:nvSpPr>
        <xdr:cNvPr id="202" name="テキスト ボックス 201"/>
        <xdr:cNvSpPr txBox="1"/>
      </xdr:nvSpPr>
      <xdr:spPr>
        <a:xfrm>
          <a:off x="2608580" y="136080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45085</xdr:rowOff>
    </xdr:from>
    <xdr:to xmlns:xdr="http://schemas.openxmlformats.org/drawingml/2006/spreadsheetDrawing">
      <xdr:col>10</xdr:col>
      <xdr:colOff>165100</xdr:colOff>
      <xdr:row>78</xdr:row>
      <xdr:rowOff>146685</xdr:rowOff>
    </xdr:to>
    <xdr:sp macro="" textlink="">
      <xdr:nvSpPr>
        <xdr:cNvPr id="203" name="楕円 202"/>
        <xdr:cNvSpPr/>
      </xdr:nvSpPr>
      <xdr:spPr>
        <a:xfrm>
          <a:off x="1968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137795</xdr:rowOff>
    </xdr:from>
    <xdr:ext cx="591820" cy="259080"/>
    <xdr:sp macro="" textlink="">
      <xdr:nvSpPr>
        <xdr:cNvPr id="204" name="テキスト ボックス 203"/>
        <xdr:cNvSpPr txBox="1"/>
      </xdr:nvSpPr>
      <xdr:spPr>
        <a:xfrm>
          <a:off x="1719580" y="135108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117475</xdr:rowOff>
    </xdr:from>
    <xdr:to xmlns:xdr="http://schemas.openxmlformats.org/drawingml/2006/spreadsheetDrawing">
      <xdr:col>6</xdr:col>
      <xdr:colOff>38100</xdr:colOff>
      <xdr:row>80</xdr:row>
      <xdr:rowOff>47625</xdr:rowOff>
    </xdr:to>
    <xdr:sp macro="" textlink="">
      <xdr:nvSpPr>
        <xdr:cNvPr id="205" name="楕円 204"/>
        <xdr:cNvSpPr/>
      </xdr:nvSpPr>
      <xdr:spPr>
        <a:xfrm>
          <a:off x="1079500" y="136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80</xdr:row>
      <xdr:rowOff>38735</xdr:rowOff>
    </xdr:from>
    <xdr:ext cx="591820" cy="259080"/>
    <xdr:sp macro="" textlink="">
      <xdr:nvSpPr>
        <xdr:cNvPr id="206" name="テキスト ボックス 205"/>
        <xdr:cNvSpPr txBox="1"/>
      </xdr:nvSpPr>
      <xdr:spPr>
        <a:xfrm>
          <a:off x="830580" y="137547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5" name="テキスト ボックス 214"/>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2095"/>
    <xdr:sp macro="" textlink="">
      <xdr:nvSpPr>
        <xdr:cNvPr id="217" name="テキスト ボックス 216"/>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095"/>
    <xdr:sp macro="" textlink="">
      <xdr:nvSpPr>
        <xdr:cNvPr id="223" name="テキスト ボックス 222"/>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5" name="テキスト ボックス 224"/>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7" name="テキスト ボックス 226"/>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9" name="テキスト ボックス 228"/>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2095"/>
    <xdr:sp macro="" textlink="">
      <xdr:nvSpPr>
        <xdr:cNvPr id="232" name="衛生費最小値テキスト"/>
        <xdr:cNvSpPr txBox="1"/>
      </xdr:nvSpPr>
      <xdr:spPr>
        <a:xfrm>
          <a:off x="4686300" y="170148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10795</xdr:rowOff>
    </xdr:from>
    <xdr:to xmlns:xdr="http://schemas.openxmlformats.org/drawingml/2006/spreadsheetDrawing">
      <xdr:col>24</xdr:col>
      <xdr:colOff>63500</xdr:colOff>
      <xdr:row>97</xdr:row>
      <xdr:rowOff>58420</xdr:rowOff>
    </xdr:to>
    <xdr:cxnSp macro="">
      <xdr:nvCxnSpPr>
        <xdr:cNvPr id="236" name="直線コネクタ 235"/>
        <xdr:cNvCxnSpPr/>
      </xdr:nvCxnSpPr>
      <xdr:spPr>
        <a:xfrm flipV="1">
          <a:off x="3797300" y="1664144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112395</xdr:rowOff>
    </xdr:from>
    <xdr:ext cx="534670" cy="252095"/>
    <xdr:sp macro="" textlink="">
      <xdr:nvSpPr>
        <xdr:cNvPr id="237" name="衛生費平均値テキスト"/>
        <xdr:cNvSpPr txBox="1"/>
      </xdr:nvSpPr>
      <xdr:spPr>
        <a:xfrm>
          <a:off x="4686300" y="1657159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58420</xdr:rowOff>
    </xdr:from>
    <xdr:to xmlns:xdr="http://schemas.openxmlformats.org/drawingml/2006/spreadsheetDrawing">
      <xdr:col>19</xdr:col>
      <xdr:colOff>177800</xdr:colOff>
      <xdr:row>97</xdr:row>
      <xdr:rowOff>111760</xdr:rowOff>
    </xdr:to>
    <xdr:cxnSp macro="">
      <xdr:nvCxnSpPr>
        <xdr:cNvPr id="239" name="直線コネクタ 238"/>
        <xdr:cNvCxnSpPr/>
      </xdr:nvCxnSpPr>
      <xdr:spPr>
        <a:xfrm flipV="1">
          <a:off x="2908300" y="166890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105410</xdr:rowOff>
    </xdr:from>
    <xdr:ext cx="527685" cy="259080"/>
    <xdr:sp macro="" textlink="">
      <xdr:nvSpPr>
        <xdr:cNvPr id="241" name="テキスト ボックス 240"/>
        <xdr:cNvSpPr txBox="1"/>
      </xdr:nvSpPr>
      <xdr:spPr>
        <a:xfrm>
          <a:off x="3529965" y="16736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59690</xdr:rowOff>
    </xdr:from>
    <xdr:to xmlns:xdr="http://schemas.openxmlformats.org/drawingml/2006/spreadsheetDrawing">
      <xdr:col>15</xdr:col>
      <xdr:colOff>50800</xdr:colOff>
      <xdr:row>97</xdr:row>
      <xdr:rowOff>111760</xdr:rowOff>
    </xdr:to>
    <xdr:cxnSp macro="">
      <xdr:nvCxnSpPr>
        <xdr:cNvPr id="242" name="直線コネクタ 241"/>
        <xdr:cNvCxnSpPr/>
      </xdr:nvCxnSpPr>
      <xdr:spPr>
        <a:xfrm>
          <a:off x="2019300" y="166903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27685" cy="259080"/>
    <xdr:sp macro="" textlink="">
      <xdr:nvSpPr>
        <xdr:cNvPr id="244" name="テキスト ボックス 243"/>
        <xdr:cNvSpPr txBox="1"/>
      </xdr:nvSpPr>
      <xdr:spPr>
        <a:xfrm>
          <a:off x="2640965" y="16389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59690</xdr:rowOff>
    </xdr:from>
    <xdr:to xmlns:xdr="http://schemas.openxmlformats.org/drawingml/2006/spreadsheetDrawing">
      <xdr:col>10</xdr:col>
      <xdr:colOff>114300</xdr:colOff>
      <xdr:row>97</xdr:row>
      <xdr:rowOff>169545</xdr:rowOff>
    </xdr:to>
    <xdr:cxnSp macro="">
      <xdr:nvCxnSpPr>
        <xdr:cNvPr id="245" name="直線コネクタ 244"/>
        <xdr:cNvCxnSpPr/>
      </xdr:nvCxnSpPr>
      <xdr:spPr>
        <a:xfrm flipV="1">
          <a:off x="1130300" y="1669034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27685" cy="259080"/>
    <xdr:sp macro="" textlink="">
      <xdr:nvSpPr>
        <xdr:cNvPr id="247" name="テキスト ボックス 246"/>
        <xdr:cNvSpPr txBox="1"/>
      </xdr:nvSpPr>
      <xdr:spPr>
        <a:xfrm>
          <a:off x="1751965" y="16413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27685" cy="252095"/>
    <xdr:sp macro="" textlink="">
      <xdr:nvSpPr>
        <xdr:cNvPr id="249" name="テキスト ボックス 248"/>
        <xdr:cNvSpPr txBox="1"/>
      </xdr:nvSpPr>
      <xdr:spPr>
        <a:xfrm>
          <a:off x="862965" y="165112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132080</xdr:rowOff>
    </xdr:from>
    <xdr:to xmlns:xdr="http://schemas.openxmlformats.org/drawingml/2006/spreadsheetDrawing">
      <xdr:col>24</xdr:col>
      <xdr:colOff>114300</xdr:colOff>
      <xdr:row>97</xdr:row>
      <xdr:rowOff>61595</xdr:rowOff>
    </xdr:to>
    <xdr:sp macro="" textlink="">
      <xdr:nvSpPr>
        <xdr:cNvPr id="255" name="楕円 254"/>
        <xdr:cNvSpPr/>
      </xdr:nvSpPr>
      <xdr:spPr>
        <a:xfrm>
          <a:off x="4584700" y="16591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154940</xdr:rowOff>
    </xdr:from>
    <xdr:ext cx="534670" cy="252095"/>
    <xdr:sp macro="" textlink="">
      <xdr:nvSpPr>
        <xdr:cNvPr id="256" name="衛生費該当値テキスト"/>
        <xdr:cNvSpPr txBox="1"/>
      </xdr:nvSpPr>
      <xdr:spPr>
        <a:xfrm>
          <a:off x="4686300" y="164426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7620</xdr:rowOff>
    </xdr:from>
    <xdr:to xmlns:xdr="http://schemas.openxmlformats.org/drawingml/2006/spreadsheetDrawing">
      <xdr:col>20</xdr:col>
      <xdr:colOff>38100</xdr:colOff>
      <xdr:row>97</xdr:row>
      <xdr:rowOff>109220</xdr:rowOff>
    </xdr:to>
    <xdr:sp macro="" textlink="">
      <xdr:nvSpPr>
        <xdr:cNvPr id="257" name="楕円 256"/>
        <xdr:cNvSpPr/>
      </xdr:nvSpPr>
      <xdr:spPr>
        <a:xfrm>
          <a:off x="37465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125730</xdr:rowOff>
    </xdr:from>
    <xdr:ext cx="527685" cy="259080"/>
    <xdr:sp macro="" textlink="">
      <xdr:nvSpPr>
        <xdr:cNvPr id="258" name="テキスト ボックス 257"/>
        <xdr:cNvSpPr txBox="1"/>
      </xdr:nvSpPr>
      <xdr:spPr>
        <a:xfrm>
          <a:off x="3529965" y="164134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60960</xdr:rowOff>
    </xdr:from>
    <xdr:to xmlns:xdr="http://schemas.openxmlformats.org/drawingml/2006/spreadsheetDrawing">
      <xdr:col>15</xdr:col>
      <xdr:colOff>101600</xdr:colOff>
      <xdr:row>97</xdr:row>
      <xdr:rowOff>162560</xdr:rowOff>
    </xdr:to>
    <xdr:sp macro="" textlink="">
      <xdr:nvSpPr>
        <xdr:cNvPr id="259" name="楕円 258"/>
        <xdr:cNvSpPr/>
      </xdr:nvSpPr>
      <xdr:spPr>
        <a:xfrm>
          <a:off x="2857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153670</xdr:rowOff>
    </xdr:from>
    <xdr:ext cx="527685" cy="259080"/>
    <xdr:sp macro="" textlink="">
      <xdr:nvSpPr>
        <xdr:cNvPr id="260" name="テキスト ボックス 259"/>
        <xdr:cNvSpPr txBox="1"/>
      </xdr:nvSpPr>
      <xdr:spPr>
        <a:xfrm>
          <a:off x="2640965" y="167843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8890</xdr:rowOff>
    </xdr:from>
    <xdr:to xmlns:xdr="http://schemas.openxmlformats.org/drawingml/2006/spreadsheetDrawing">
      <xdr:col>10</xdr:col>
      <xdr:colOff>165100</xdr:colOff>
      <xdr:row>97</xdr:row>
      <xdr:rowOff>110490</xdr:rowOff>
    </xdr:to>
    <xdr:sp macro="" textlink="">
      <xdr:nvSpPr>
        <xdr:cNvPr id="261" name="楕円 260"/>
        <xdr:cNvSpPr/>
      </xdr:nvSpPr>
      <xdr:spPr>
        <a:xfrm>
          <a:off x="1968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101600</xdr:rowOff>
    </xdr:from>
    <xdr:ext cx="527685" cy="259080"/>
    <xdr:sp macro="" textlink="">
      <xdr:nvSpPr>
        <xdr:cNvPr id="262" name="テキスト ボックス 261"/>
        <xdr:cNvSpPr txBox="1"/>
      </xdr:nvSpPr>
      <xdr:spPr>
        <a:xfrm>
          <a:off x="1751965" y="16732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118745</xdr:rowOff>
    </xdr:from>
    <xdr:to xmlns:xdr="http://schemas.openxmlformats.org/drawingml/2006/spreadsheetDrawing">
      <xdr:col>6</xdr:col>
      <xdr:colOff>38100</xdr:colOff>
      <xdr:row>98</xdr:row>
      <xdr:rowOff>48895</xdr:rowOff>
    </xdr:to>
    <xdr:sp macro="" textlink="">
      <xdr:nvSpPr>
        <xdr:cNvPr id="263" name="楕円 262"/>
        <xdr:cNvSpPr/>
      </xdr:nvSpPr>
      <xdr:spPr>
        <a:xfrm>
          <a:off x="1079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40640</xdr:rowOff>
    </xdr:from>
    <xdr:ext cx="527685" cy="252095"/>
    <xdr:sp macro="" textlink="">
      <xdr:nvSpPr>
        <xdr:cNvPr id="264" name="テキスト ボックス 263"/>
        <xdr:cNvSpPr txBox="1"/>
      </xdr:nvSpPr>
      <xdr:spPr>
        <a:xfrm>
          <a:off x="862965" y="168427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3" name="テキスト ボックス 272"/>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935" cy="259080"/>
    <xdr:sp macro="" textlink="">
      <xdr:nvSpPr>
        <xdr:cNvPr id="276" name="テキスト ボックス 275"/>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0375" cy="252095"/>
    <xdr:sp macro="" textlink="">
      <xdr:nvSpPr>
        <xdr:cNvPr id="278" name="テキスト ボックス 277"/>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0375" cy="259080"/>
    <xdr:sp macro="" textlink="">
      <xdr:nvSpPr>
        <xdr:cNvPr id="280" name="テキスト ボックス 279"/>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0375" cy="252095"/>
    <xdr:sp macro="" textlink="">
      <xdr:nvSpPr>
        <xdr:cNvPr id="282" name="テキスト ボックス 281"/>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0375" cy="258445"/>
    <xdr:sp macro="" textlink="">
      <xdr:nvSpPr>
        <xdr:cNvPr id="284" name="テキスト ボックス 283"/>
        <xdr:cNvSpPr txBox="1"/>
      </xdr:nvSpPr>
      <xdr:spPr>
        <a:xfrm>
          <a:off x="6136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0375" cy="259080"/>
    <xdr:sp macro="" textlink="">
      <xdr:nvSpPr>
        <xdr:cNvPr id="286" name="テキスト ボックス 285"/>
        <xdr:cNvSpPr txBox="1"/>
      </xdr:nvSpPr>
      <xdr:spPr>
        <a:xfrm>
          <a:off x="6136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0375" cy="252095"/>
    <xdr:sp macro="" textlink="">
      <xdr:nvSpPr>
        <xdr:cNvPr id="288" name="テキスト ボックス 287"/>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52095"/>
    <xdr:sp macro="" textlink="">
      <xdr:nvSpPr>
        <xdr:cNvPr id="293" name="労働費最大値テキスト"/>
        <xdr:cNvSpPr txBox="1"/>
      </xdr:nvSpPr>
      <xdr:spPr>
        <a:xfrm>
          <a:off x="10528300" y="49345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164465</xdr:rowOff>
    </xdr:from>
    <xdr:to xmlns:xdr="http://schemas.openxmlformats.org/drawingml/2006/spreadsheetDrawing">
      <xdr:col>55</xdr:col>
      <xdr:colOff>0</xdr:colOff>
      <xdr:row>37</xdr:row>
      <xdr:rowOff>166370</xdr:rowOff>
    </xdr:to>
    <xdr:cxnSp macro="">
      <xdr:nvCxnSpPr>
        <xdr:cNvPr id="295" name="直線コネクタ 294"/>
        <xdr:cNvCxnSpPr/>
      </xdr:nvCxnSpPr>
      <xdr:spPr>
        <a:xfrm flipV="1">
          <a:off x="9639300" y="6508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52095"/>
    <xdr:sp macro="" textlink="">
      <xdr:nvSpPr>
        <xdr:cNvPr id="296" name="労働費平均値テキスト"/>
        <xdr:cNvSpPr txBox="1"/>
      </xdr:nvSpPr>
      <xdr:spPr>
        <a:xfrm>
          <a:off x="10528300" y="626173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7" name="フローチャート: 判断 296"/>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166370</xdr:rowOff>
    </xdr:from>
    <xdr:to xmlns:xdr="http://schemas.openxmlformats.org/drawingml/2006/spreadsheetDrawing">
      <xdr:col>50</xdr:col>
      <xdr:colOff>114300</xdr:colOff>
      <xdr:row>37</xdr:row>
      <xdr:rowOff>168910</xdr:rowOff>
    </xdr:to>
    <xdr:cxnSp macro="">
      <xdr:nvCxnSpPr>
        <xdr:cNvPr id="298" name="直線コネクタ 297"/>
        <xdr:cNvCxnSpPr/>
      </xdr:nvCxnSpPr>
      <xdr:spPr>
        <a:xfrm flipV="1">
          <a:off x="8750300" y="6510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0" name="テキスト ボックス 29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136525</xdr:rowOff>
    </xdr:from>
    <xdr:to xmlns:xdr="http://schemas.openxmlformats.org/drawingml/2006/spreadsheetDrawing">
      <xdr:col>45</xdr:col>
      <xdr:colOff>177800</xdr:colOff>
      <xdr:row>37</xdr:row>
      <xdr:rowOff>168910</xdr:rowOff>
    </xdr:to>
    <xdr:cxnSp macro="">
      <xdr:nvCxnSpPr>
        <xdr:cNvPr id="301" name="直線コネクタ 300"/>
        <xdr:cNvCxnSpPr/>
      </xdr:nvCxnSpPr>
      <xdr:spPr>
        <a:xfrm>
          <a:off x="7861300" y="64801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2095"/>
    <xdr:sp macro="" textlink="">
      <xdr:nvSpPr>
        <xdr:cNvPr id="303" name="テキスト ボックス 302"/>
        <xdr:cNvSpPr txBox="1"/>
      </xdr:nvSpPr>
      <xdr:spPr>
        <a:xfrm>
          <a:off x="8561070" y="62141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136525</xdr:rowOff>
    </xdr:from>
    <xdr:to xmlns:xdr="http://schemas.openxmlformats.org/drawingml/2006/spreadsheetDrawing">
      <xdr:col>41</xdr:col>
      <xdr:colOff>50800</xdr:colOff>
      <xdr:row>37</xdr:row>
      <xdr:rowOff>137795</xdr:rowOff>
    </xdr:to>
    <xdr:cxnSp macro="">
      <xdr:nvCxnSpPr>
        <xdr:cNvPr id="304" name="直線コネクタ 303"/>
        <xdr:cNvCxnSpPr/>
      </xdr:nvCxnSpPr>
      <xdr:spPr>
        <a:xfrm flipV="1">
          <a:off x="6972300" y="64801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2095"/>
    <xdr:sp macro="" textlink="">
      <xdr:nvSpPr>
        <xdr:cNvPr id="306" name="テキスト ボックス 305"/>
        <xdr:cNvSpPr txBox="1"/>
      </xdr:nvSpPr>
      <xdr:spPr>
        <a:xfrm>
          <a:off x="7672070" y="61899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2915" cy="252095"/>
    <xdr:sp macro="" textlink="">
      <xdr:nvSpPr>
        <xdr:cNvPr id="308" name="テキスト ボックス 307"/>
        <xdr:cNvSpPr txBox="1"/>
      </xdr:nvSpPr>
      <xdr:spPr>
        <a:xfrm>
          <a:off x="6737350" y="61556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113665</xdr:rowOff>
    </xdr:from>
    <xdr:to xmlns:xdr="http://schemas.openxmlformats.org/drawingml/2006/spreadsheetDrawing">
      <xdr:col>55</xdr:col>
      <xdr:colOff>50800</xdr:colOff>
      <xdr:row>38</xdr:row>
      <xdr:rowOff>43815</xdr:rowOff>
    </xdr:to>
    <xdr:sp macro="" textlink="">
      <xdr:nvSpPr>
        <xdr:cNvPr id="314" name="楕円 313"/>
        <xdr:cNvSpPr/>
      </xdr:nvSpPr>
      <xdr:spPr>
        <a:xfrm>
          <a:off x="10426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92075</xdr:rowOff>
    </xdr:from>
    <xdr:ext cx="378460" cy="259080"/>
    <xdr:sp macro="" textlink="">
      <xdr:nvSpPr>
        <xdr:cNvPr id="315" name="労働費該当値テキスト"/>
        <xdr:cNvSpPr txBox="1"/>
      </xdr:nvSpPr>
      <xdr:spPr>
        <a:xfrm>
          <a:off x="10528300" y="6435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114935</xdr:rowOff>
    </xdr:from>
    <xdr:to xmlns:xdr="http://schemas.openxmlformats.org/drawingml/2006/spreadsheetDrawing">
      <xdr:col>50</xdr:col>
      <xdr:colOff>165100</xdr:colOff>
      <xdr:row>38</xdr:row>
      <xdr:rowOff>45085</xdr:rowOff>
    </xdr:to>
    <xdr:sp macro="" textlink="">
      <xdr:nvSpPr>
        <xdr:cNvPr id="316" name="楕円 315"/>
        <xdr:cNvSpPr/>
      </xdr:nvSpPr>
      <xdr:spPr>
        <a:xfrm>
          <a:off x="958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36195</xdr:rowOff>
    </xdr:from>
    <xdr:ext cx="378460" cy="259080"/>
    <xdr:sp macro="" textlink="">
      <xdr:nvSpPr>
        <xdr:cNvPr id="317" name="テキスト ボックス 316"/>
        <xdr:cNvSpPr txBox="1"/>
      </xdr:nvSpPr>
      <xdr:spPr>
        <a:xfrm>
          <a:off x="9450070" y="6551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118110</xdr:rowOff>
    </xdr:from>
    <xdr:to xmlns:xdr="http://schemas.openxmlformats.org/drawingml/2006/spreadsheetDrawing">
      <xdr:col>46</xdr:col>
      <xdr:colOff>38100</xdr:colOff>
      <xdr:row>38</xdr:row>
      <xdr:rowOff>48260</xdr:rowOff>
    </xdr:to>
    <xdr:sp macro="" textlink="">
      <xdr:nvSpPr>
        <xdr:cNvPr id="318" name="楕円 317"/>
        <xdr:cNvSpPr/>
      </xdr:nvSpPr>
      <xdr:spPr>
        <a:xfrm>
          <a:off x="8699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39370</xdr:rowOff>
    </xdr:from>
    <xdr:ext cx="378460" cy="259080"/>
    <xdr:sp macro="" textlink="">
      <xdr:nvSpPr>
        <xdr:cNvPr id="319" name="テキスト ボックス 318"/>
        <xdr:cNvSpPr txBox="1"/>
      </xdr:nvSpPr>
      <xdr:spPr>
        <a:xfrm>
          <a:off x="8561070" y="6554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86360</xdr:rowOff>
    </xdr:from>
    <xdr:to xmlns:xdr="http://schemas.openxmlformats.org/drawingml/2006/spreadsheetDrawing">
      <xdr:col>41</xdr:col>
      <xdr:colOff>101600</xdr:colOff>
      <xdr:row>38</xdr:row>
      <xdr:rowOff>15875</xdr:rowOff>
    </xdr:to>
    <xdr:sp macro="" textlink="">
      <xdr:nvSpPr>
        <xdr:cNvPr id="320" name="楕円 319"/>
        <xdr:cNvSpPr/>
      </xdr:nvSpPr>
      <xdr:spPr>
        <a:xfrm>
          <a:off x="7810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6985</xdr:rowOff>
    </xdr:from>
    <xdr:ext cx="378460" cy="252095"/>
    <xdr:sp macro="" textlink="">
      <xdr:nvSpPr>
        <xdr:cNvPr id="321" name="テキスト ボックス 320"/>
        <xdr:cNvSpPr txBox="1"/>
      </xdr:nvSpPr>
      <xdr:spPr>
        <a:xfrm>
          <a:off x="7672070" y="65220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86995</xdr:rowOff>
    </xdr:from>
    <xdr:to xmlns:xdr="http://schemas.openxmlformats.org/drawingml/2006/spreadsheetDrawing">
      <xdr:col>36</xdr:col>
      <xdr:colOff>165100</xdr:colOff>
      <xdr:row>38</xdr:row>
      <xdr:rowOff>17780</xdr:rowOff>
    </xdr:to>
    <xdr:sp macro="" textlink="">
      <xdr:nvSpPr>
        <xdr:cNvPr id="322" name="楕円 321"/>
        <xdr:cNvSpPr/>
      </xdr:nvSpPr>
      <xdr:spPr>
        <a:xfrm>
          <a:off x="6921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8255</xdr:rowOff>
    </xdr:from>
    <xdr:ext cx="378460" cy="252095"/>
    <xdr:sp macro="" textlink="">
      <xdr:nvSpPr>
        <xdr:cNvPr id="323" name="テキスト ボックス 322"/>
        <xdr:cNvSpPr txBox="1"/>
      </xdr:nvSpPr>
      <xdr:spPr>
        <a:xfrm>
          <a:off x="6783070" y="652335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32" name="テキスト ボックス 331"/>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935" cy="259080"/>
    <xdr:sp macro="" textlink="">
      <xdr:nvSpPr>
        <xdr:cNvPr id="335" name="テキスト ボックス 334"/>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095"/>
    <xdr:sp macro="" textlink="">
      <xdr:nvSpPr>
        <xdr:cNvPr id="339" name="テキスト ボックス 338"/>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5" name="テキスト ボックス 344"/>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2095"/>
    <xdr:sp macro="" textlink="">
      <xdr:nvSpPr>
        <xdr:cNvPr id="348" name="農林水産業費最小値テキスト"/>
        <xdr:cNvSpPr txBox="1"/>
      </xdr:nvSpPr>
      <xdr:spPr>
        <a:xfrm>
          <a:off x="10528300" y="101466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0"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59055</xdr:rowOff>
    </xdr:from>
    <xdr:to xmlns:xdr="http://schemas.openxmlformats.org/drawingml/2006/spreadsheetDrawing">
      <xdr:col>55</xdr:col>
      <xdr:colOff>0</xdr:colOff>
      <xdr:row>57</xdr:row>
      <xdr:rowOff>20955</xdr:rowOff>
    </xdr:to>
    <xdr:cxnSp macro="">
      <xdr:nvCxnSpPr>
        <xdr:cNvPr id="352" name="直線コネクタ 351"/>
        <xdr:cNvCxnSpPr/>
      </xdr:nvCxnSpPr>
      <xdr:spPr>
        <a:xfrm>
          <a:off x="9639300" y="9317355"/>
          <a:ext cx="8382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120650</xdr:rowOff>
    </xdr:from>
    <xdr:ext cx="534670" cy="252095"/>
    <xdr:sp macro="" textlink="">
      <xdr:nvSpPr>
        <xdr:cNvPr id="353" name="農林水産業費平均値テキスト"/>
        <xdr:cNvSpPr txBox="1"/>
      </xdr:nvSpPr>
      <xdr:spPr>
        <a:xfrm>
          <a:off x="10528300" y="955040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59055</xdr:rowOff>
    </xdr:from>
    <xdr:to xmlns:xdr="http://schemas.openxmlformats.org/drawingml/2006/spreadsheetDrawing">
      <xdr:col>50</xdr:col>
      <xdr:colOff>114300</xdr:colOff>
      <xdr:row>56</xdr:row>
      <xdr:rowOff>157480</xdr:rowOff>
    </xdr:to>
    <xdr:cxnSp macro="">
      <xdr:nvCxnSpPr>
        <xdr:cNvPr id="355" name="直線コネクタ 354"/>
        <xdr:cNvCxnSpPr/>
      </xdr:nvCxnSpPr>
      <xdr:spPr>
        <a:xfrm flipV="1">
          <a:off x="8750300" y="9317355"/>
          <a:ext cx="88900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8890</xdr:rowOff>
    </xdr:from>
    <xdr:ext cx="527685" cy="252095"/>
    <xdr:sp macro="" textlink="">
      <xdr:nvSpPr>
        <xdr:cNvPr id="357" name="テキスト ボックス 356"/>
        <xdr:cNvSpPr txBox="1"/>
      </xdr:nvSpPr>
      <xdr:spPr>
        <a:xfrm>
          <a:off x="9371965" y="97815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157480</xdr:rowOff>
    </xdr:from>
    <xdr:to xmlns:xdr="http://schemas.openxmlformats.org/drawingml/2006/spreadsheetDrawing">
      <xdr:col>45</xdr:col>
      <xdr:colOff>177800</xdr:colOff>
      <xdr:row>57</xdr:row>
      <xdr:rowOff>15875</xdr:rowOff>
    </xdr:to>
    <xdr:cxnSp macro="">
      <xdr:nvCxnSpPr>
        <xdr:cNvPr id="358" name="直線コネクタ 357"/>
        <xdr:cNvCxnSpPr/>
      </xdr:nvCxnSpPr>
      <xdr:spPr>
        <a:xfrm flipV="1">
          <a:off x="7861300" y="97586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41275</xdr:rowOff>
    </xdr:from>
    <xdr:ext cx="527685" cy="252095"/>
    <xdr:sp macro="" textlink="">
      <xdr:nvSpPr>
        <xdr:cNvPr id="360" name="テキスト ボックス 359"/>
        <xdr:cNvSpPr txBox="1"/>
      </xdr:nvSpPr>
      <xdr:spPr>
        <a:xfrm>
          <a:off x="8482965" y="94710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15875</xdr:rowOff>
    </xdr:from>
    <xdr:to xmlns:xdr="http://schemas.openxmlformats.org/drawingml/2006/spreadsheetDrawing">
      <xdr:col>41</xdr:col>
      <xdr:colOff>50800</xdr:colOff>
      <xdr:row>57</xdr:row>
      <xdr:rowOff>33020</xdr:rowOff>
    </xdr:to>
    <xdr:cxnSp macro="">
      <xdr:nvCxnSpPr>
        <xdr:cNvPr id="361" name="直線コネクタ 360"/>
        <xdr:cNvCxnSpPr/>
      </xdr:nvCxnSpPr>
      <xdr:spPr>
        <a:xfrm flipV="1">
          <a:off x="6972300" y="97885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60325</xdr:rowOff>
    </xdr:from>
    <xdr:ext cx="527685" cy="259080"/>
    <xdr:sp macro="" textlink="">
      <xdr:nvSpPr>
        <xdr:cNvPr id="363" name="テキスト ボックス 362"/>
        <xdr:cNvSpPr txBox="1"/>
      </xdr:nvSpPr>
      <xdr:spPr>
        <a:xfrm>
          <a:off x="7593965" y="9490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27685" cy="252095"/>
    <xdr:sp macro="" textlink="">
      <xdr:nvSpPr>
        <xdr:cNvPr id="365" name="テキスト ボックス 364"/>
        <xdr:cNvSpPr txBox="1"/>
      </xdr:nvSpPr>
      <xdr:spPr>
        <a:xfrm>
          <a:off x="6704965" y="9481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141605</xdr:rowOff>
    </xdr:from>
    <xdr:to xmlns:xdr="http://schemas.openxmlformats.org/drawingml/2006/spreadsheetDrawing">
      <xdr:col>55</xdr:col>
      <xdr:colOff>50800</xdr:colOff>
      <xdr:row>57</xdr:row>
      <xdr:rowOff>71755</xdr:rowOff>
    </xdr:to>
    <xdr:sp macro="" textlink="">
      <xdr:nvSpPr>
        <xdr:cNvPr id="371" name="楕円 370"/>
        <xdr:cNvSpPr/>
      </xdr:nvSpPr>
      <xdr:spPr>
        <a:xfrm>
          <a:off x="104267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120650</xdr:rowOff>
    </xdr:from>
    <xdr:ext cx="534670" cy="252095"/>
    <xdr:sp macro="" textlink="">
      <xdr:nvSpPr>
        <xdr:cNvPr id="372" name="農林水産業費該当値テキスト"/>
        <xdr:cNvSpPr txBox="1"/>
      </xdr:nvSpPr>
      <xdr:spPr>
        <a:xfrm>
          <a:off x="10528300" y="97218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8255</xdr:rowOff>
    </xdr:from>
    <xdr:to xmlns:xdr="http://schemas.openxmlformats.org/drawingml/2006/spreadsheetDrawing">
      <xdr:col>50</xdr:col>
      <xdr:colOff>165100</xdr:colOff>
      <xdr:row>54</xdr:row>
      <xdr:rowOff>109855</xdr:rowOff>
    </xdr:to>
    <xdr:sp macro="" textlink="">
      <xdr:nvSpPr>
        <xdr:cNvPr id="373" name="楕円 372"/>
        <xdr:cNvSpPr/>
      </xdr:nvSpPr>
      <xdr:spPr>
        <a:xfrm>
          <a:off x="9588500" y="92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126365</xdr:rowOff>
    </xdr:from>
    <xdr:ext cx="527685" cy="259080"/>
    <xdr:sp macro="" textlink="">
      <xdr:nvSpPr>
        <xdr:cNvPr id="374" name="テキスト ボックス 373"/>
        <xdr:cNvSpPr txBox="1"/>
      </xdr:nvSpPr>
      <xdr:spPr>
        <a:xfrm>
          <a:off x="9371965" y="90417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106680</xdr:rowOff>
    </xdr:from>
    <xdr:to xmlns:xdr="http://schemas.openxmlformats.org/drawingml/2006/spreadsheetDrawing">
      <xdr:col>46</xdr:col>
      <xdr:colOff>38100</xdr:colOff>
      <xdr:row>57</xdr:row>
      <xdr:rowOff>36830</xdr:rowOff>
    </xdr:to>
    <xdr:sp macro="" textlink="">
      <xdr:nvSpPr>
        <xdr:cNvPr id="375" name="楕円 374"/>
        <xdr:cNvSpPr/>
      </xdr:nvSpPr>
      <xdr:spPr>
        <a:xfrm>
          <a:off x="8699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27940</xdr:rowOff>
    </xdr:from>
    <xdr:ext cx="527685" cy="259080"/>
    <xdr:sp macro="" textlink="">
      <xdr:nvSpPr>
        <xdr:cNvPr id="376" name="テキスト ボックス 375"/>
        <xdr:cNvSpPr txBox="1"/>
      </xdr:nvSpPr>
      <xdr:spPr>
        <a:xfrm>
          <a:off x="8482965" y="9800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136525</xdr:rowOff>
    </xdr:from>
    <xdr:to xmlns:xdr="http://schemas.openxmlformats.org/drawingml/2006/spreadsheetDrawing">
      <xdr:col>41</xdr:col>
      <xdr:colOff>101600</xdr:colOff>
      <xdr:row>57</xdr:row>
      <xdr:rowOff>66675</xdr:rowOff>
    </xdr:to>
    <xdr:sp macro="" textlink="">
      <xdr:nvSpPr>
        <xdr:cNvPr id="377" name="楕円 376"/>
        <xdr:cNvSpPr/>
      </xdr:nvSpPr>
      <xdr:spPr>
        <a:xfrm>
          <a:off x="7810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57785</xdr:rowOff>
    </xdr:from>
    <xdr:ext cx="527685" cy="259080"/>
    <xdr:sp macro="" textlink="">
      <xdr:nvSpPr>
        <xdr:cNvPr id="378" name="テキスト ボックス 377"/>
        <xdr:cNvSpPr txBox="1"/>
      </xdr:nvSpPr>
      <xdr:spPr>
        <a:xfrm>
          <a:off x="7593965" y="9830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153670</xdr:rowOff>
    </xdr:from>
    <xdr:to xmlns:xdr="http://schemas.openxmlformats.org/drawingml/2006/spreadsheetDrawing">
      <xdr:col>36</xdr:col>
      <xdr:colOff>165100</xdr:colOff>
      <xdr:row>57</xdr:row>
      <xdr:rowOff>83820</xdr:rowOff>
    </xdr:to>
    <xdr:sp macro="" textlink="">
      <xdr:nvSpPr>
        <xdr:cNvPr id="379" name="楕円 378"/>
        <xdr:cNvSpPr/>
      </xdr:nvSpPr>
      <xdr:spPr>
        <a:xfrm>
          <a:off x="6921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74930</xdr:rowOff>
    </xdr:from>
    <xdr:ext cx="527685" cy="252095"/>
    <xdr:sp macro="" textlink="">
      <xdr:nvSpPr>
        <xdr:cNvPr id="380" name="テキスト ボックス 379"/>
        <xdr:cNvSpPr txBox="1"/>
      </xdr:nvSpPr>
      <xdr:spPr>
        <a:xfrm>
          <a:off x="6704965" y="9847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89" name="テキスト ボックス 388"/>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935" cy="259080"/>
    <xdr:sp macro="" textlink="">
      <xdr:nvSpPr>
        <xdr:cNvPr id="392" name="テキスト ボックス 391"/>
        <xdr:cNvSpPr txBox="1"/>
      </xdr:nvSpPr>
      <xdr:spPr>
        <a:xfrm>
          <a:off x="6355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095"/>
    <xdr:sp macro="" textlink="">
      <xdr:nvSpPr>
        <xdr:cNvPr id="396" name="テキスト ボックス 395"/>
        <xdr:cNvSpPr txBox="1"/>
      </xdr:nvSpPr>
      <xdr:spPr>
        <a:xfrm>
          <a:off x="6072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645" cy="252095"/>
    <xdr:sp macro="" textlink="">
      <xdr:nvSpPr>
        <xdr:cNvPr id="402" name="テキスト ボックス 401"/>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4" name="直線コネクタ 403"/>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5"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6" name="直線コネクタ 405"/>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7"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97790</xdr:rowOff>
    </xdr:from>
    <xdr:to xmlns:xdr="http://schemas.openxmlformats.org/drawingml/2006/spreadsheetDrawing">
      <xdr:col>55</xdr:col>
      <xdr:colOff>0</xdr:colOff>
      <xdr:row>77</xdr:row>
      <xdr:rowOff>106045</xdr:rowOff>
    </xdr:to>
    <xdr:cxnSp macro="">
      <xdr:nvCxnSpPr>
        <xdr:cNvPr id="409" name="直線コネクタ 408"/>
        <xdr:cNvCxnSpPr/>
      </xdr:nvCxnSpPr>
      <xdr:spPr>
        <a:xfrm flipV="1">
          <a:off x="9639300" y="132994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13335</xdr:rowOff>
    </xdr:from>
    <xdr:ext cx="534670" cy="259080"/>
    <xdr:sp macro="" textlink="">
      <xdr:nvSpPr>
        <xdr:cNvPr id="410" name="商工費平均値テキスト"/>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106045</xdr:rowOff>
    </xdr:from>
    <xdr:to xmlns:xdr="http://schemas.openxmlformats.org/drawingml/2006/spreadsheetDrawing">
      <xdr:col>50</xdr:col>
      <xdr:colOff>114300</xdr:colOff>
      <xdr:row>77</xdr:row>
      <xdr:rowOff>113665</xdr:rowOff>
    </xdr:to>
    <xdr:cxnSp macro="">
      <xdr:nvCxnSpPr>
        <xdr:cNvPr id="412" name="直線コネクタ 411"/>
        <xdr:cNvCxnSpPr/>
      </xdr:nvCxnSpPr>
      <xdr:spPr>
        <a:xfrm flipV="1">
          <a:off x="8750300" y="133076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77470</xdr:rowOff>
    </xdr:from>
    <xdr:ext cx="527685" cy="252095"/>
    <xdr:sp macro="" textlink="">
      <xdr:nvSpPr>
        <xdr:cNvPr id="414" name="テキスト ボックス 413"/>
        <xdr:cNvSpPr txBox="1"/>
      </xdr:nvSpPr>
      <xdr:spPr>
        <a:xfrm>
          <a:off x="9371965" y="129362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73025</xdr:rowOff>
    </xdr:from>
    <xdr:to xmlns:xdr="http://schemas.openxmlformats.org/drawingml/2006/spreadsheetDrawing">
      <xdr:col>45</xdr:col>
      <xdr:colOff>177800</xdr:colOff>
      <xdr:row>77</xdr:row>
      <xdr:rowOff>113665</xdr:rowOff>
    </xdr:to>
    <xdr:cxnSp macro="">
      <xdr:nvCxnSpPr>
        <xdr:cNvPr id="415" name="直線コネクタ 414"/>
        <xdr:cNvCxnSpPr/>
      </xdr:nvCxnSpPr>
      <xdr:spPr>
        <a:xfrm>
          <a:off x="7861300" y="132746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29845</xdr:rowOff>
    </xdr:from>
    <xdr:ext cx="527685" cy="252095"/>
    <xdr:sp macro="" textlink="">
      <xdr:nvSpPr>
        <xdr:cNvPr id="417" name="テキスト ボックス 416"/>
        <xdr:cNvSpPr txBox="1"/>
      </xdr:nvSpPr>
      <xdr:spPr>
        <a:xfrm>
          <a:off x="8482965" y="128885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73025</xdr:rowOff>
    </xdr:from>
    <xdr:to xmlns:xdr="http://schemas.openxmlformats.org/drawingml/2006/spreadsheetDrawing">
      <xdr:col>41</xdr:col>
      <xdr:colOff>50800</xdr:colOff>
      <xdr:row>77</xdr:row>
      <xdr:rowOff>85090</xdr:rowOff>
    </xdr:to>
    <xdr:cxnSp macro="">
      <xdr:nvCxnSpPr>
        <xdr:cNvPr id="418" name="直線コネクタ 417"/>
        <xdr:cNvCxnSpPr/>
      </xdr:nvCxnSpPr>
      <xdr:spPr>
        <a:xfrm flipV="1">
          <a:off x="6972300" y="132746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34290</xdr:rowOff>
    </xdr:from>
    <xdr:ext cx="527685" cy="259080"/>
    <xdr:sp macro="" textlink="">
      <xdr:nvSpPr>
        <xdr:cNvPr id="420" name="テキスト ボックス 419"/>
        <xdr:cNvSpPr txBox="1"/>
      </xdr:nvSpPr>
      <xdr:spPr>
        <a:xfrm>
          <a:off x="7593965" y="128930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19050</xdr:rowOff>
    </xdr:from>
    <xdr:ext cx="527685" cy="252095"/>
    <xdr:sp macro="" textlink="">
      <xdr:nvSpPr>
        <xdr:cNvPr id="422" name="テキスト ボックス 421"/>
        <xdr:cNvSpPr txBox="1"/>
      </xdr:nvSpPr>
      <xdr:spPr>
        <a:xfrm>
          <a:off x="6704965" y="12877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46355</xdr:rowOff>
    </xdr:from>
    <xdr:to xmlns:xdr="http://schemas.openxmlformats.org/drawingml/2006/spreadsheetDrawing">
      <xdr:col>55</xdr:col>
      <xdr:colOff>50800</xdr:colOff>
      <xdr:row>77</xdr:row>
      <xdr:rowOff>147955</xdr:rowOff>
    </xdr:to>
    <xdr:sp macro="" textlink="">
      <xdr:nvSpPr>
        <xdr:cNvPr id="428" name="楕円 427"/>
        <xdr:cNvSpPr/>
      </xdr:nvSpPr>
      <xdr:spPr>
        <a:xfrm>
          <a:off x="104267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24765</xdr:rowOff>
    </xdr:from>
    <xdr:ext cx="534670" cy="259080"/>
    <xdr:sp macro="" textlink="">
      <xdr:nvSpPr>
        <xdr:cNvPr id="429" name="商工費該当値テキスト"/>
        <xdr:cNvSpPr txBox="1"/>
      </xdr:nvSpPr>
      <xdr:spPr>
        <a:xfrm>
          <a:off x="10528300" y="13226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55245</xdr:rowOff>
    </xdr:from>
    <xdr:to xmlns:xdr="http://schemas.openxmlformats.org/drawingml/2006/spreadsheetDrawing">
      <xdr:col>50</xdr:col>
      <xdr:colOff>165100</xdr:colOff>
      <xdr:row>77</xdr:row>
      <xdr:rowOff>156845</xdr:rowOff>
    </xdr:to>
    <xdr:sp macro="" textlink="">
      <xdr:nvSpPr>
        <xdr:cNvPr id="430" name="楕円 429"/>
        <xdr:cNvSpPr/>
      </xdr:nvSpPr>
      <xdr:spPr>
        <a:xfrm>
          <a:off x="95885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147955</xdr:rowOff>
    </xdr:from>
    <xdr:ext cx="527685" cy="258445"/>
    <xdr:sp macro="" textlink="">
      <xdr:nvSpPr>
        <xdr:cNvPr id="431" name="テキスト ボックス 430"/>
        <xdr:cNvSpPr txBox="1"/>
      </xdr:nvSpPr>
      <xdr:spPr>
        <a:xfrm>
          <a:off x="9371965" y="133496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63500</xdr:rowOff>
    </xdr:from>
    <xdr:to xmlns:xdr="http://schemas.openxmlformats.org/drawingml/2006/spreadsheetDrawing">
      <xdr:col>46</xdr:col>
      <xdr:colOff>38100</xdr:colOff>
      <xdr:row>77</xdr:row>
      <xdr:rowOff>164465</xdr:rowOff>
    </xdr:to>
    <xdr:sp macro="" textlink="">
      <xdr:nvSpPr>
        <xdr:cNvPr id="432" name="楕円 431"/>
        <xdr:cNvSpPr/>
      </xdr:nvSpPr>
      <xdr:spPr>
        <a:xfrm>
          <a:off x="8699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155575</xdr:rowOff>
    </xdr:from>
    <xdr:ext cx="527685" cy="252095"/>
    <xdr:sp macro="" textlink="">
      <xdr:nvSpPr>
        <xdr:cNvPr id="433" name="テキスト ボックス 432"/>
        <xdr:cNvSpPr txBox="1"/>
      </xdr:nvSpPr>
      <xdr:spPr>
        <a:xfrm>
          <a:off x="8482965" y="133572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22225</xdr:rowOff>
    </xdr:from>
    <xdr:to xmlns:xdr="http://schemas.openxmlformats.org/drawingml/2006/spreadsheetDrawing">
      <xdr:col>41</xdr:col>
      <xdr:colOff>101600</xdr:colOff>
      <xdr:row>77</xdr:row>
      <xdr:rowOff>123825</xdr:rowOff>
    </xdr:to>
    <xdr:sp macro="" textlink="">
      <xdr:nvSpPr>
        <xdr:cNvPr id="434" name="楕円 433"/>
        <xdr:cNvSpPr/>
      </xdr:nvSpPr>
      <xdr:spPr>
        <a:xfrm>
          <a:off x="7810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114935</xdr:rowOff>
    </xdr:from>
    <xdr:ext cx="527685" cy="259080"/>
    <xdr:sp macro="" textlink="">
      <xdr:nvSpPr>
        <xdr:cNvPr id="435" name="テキスト ボックス 434"/>
        <xdr:cNvSpPr txBox="1"/>
      </xdr:nvSpPr>
      <xdr:spPr>
        <a:xfrm>
          <a:off x="7593965" y="1331658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34290</xdr:rowOff>
    </xdr:from>
    <xdr:to xmlns:xdr="http://schemas.openxmlformats.org/drawingml/2006/spreadsheetDrawing">
      <xdr:col>36</xdr:col>
      <xdr:colOff>165100</xdr:colOff>
      <xdr:row>77</xdr:row>
      <xdr:rowOff>135890</xdr:rowOff>
    </xdr:to>
    <xdr:sp macro="" textlink="">
      <xdr:nvSpPr>
        <xdr:cNvPr id="436" name="楕円 435"/>
        <xdr:cNvSpPr/>
      </xdr:nvSpPr>
      <xdr:spPr>
        <a:xfrm>
          <a:off x="6921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127000</xdr:rowOff>
    </xdr:from>
    <xdr:ext cx="527685" cy="259080"/>
    <xdr:sp macro="" textlink="">
      <xdr:nvSpPr>
        <xdr:cNvPr id="437" name="テキスト ボックス 436"/>
        <xdr:cNvSpPr txBox="1"/>
      </xdr:nvSpPr>
      <xdr:spPr>
        <a:xfrm>
          <a:off x="6704965" y="13328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6" name="テキスト ボックス 44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935" cy="252095"/>
    <xdr:sp macro="" textlink="">
      <xdr:nvSpPr>
        <xdr:cNvPr id="448" name="テキスト ボックス 447"/>
        <xdr:cNvSpPr txBox="1"/>
      </xdr:nvSpPr>
      <xdr:spPr>
        <a:xfrm>
          <a:off x="6355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095"/>
    <xdr:sp macro="" textlink="">
      <xdr:nvSpPr>
        <xdr:cNvPr id="454" name="テキスト ボックス 453"/>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8645" cy="259080"/>
    <xdr:sp macro="" textlink="">
      <xdr:nvSpPr>
        <xdr:cNvPr id="456" name="テキスト ボックス 455"/>
        <xdr:cNvSpPr txBox="1"/>
      </xdr:nvSpPr>
      <xdr:spPr>
        <a:xfrm>
          <a:off x="6008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645" cy="259080"/>
    <xdr:sp macro="" textlink="">
      <xdr:nvSpPr>
        <xdr:cNvPr id="458" name="テキスト ボックス 457"/>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60" name="テキスト ボックス 459"/>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2" name="直線コネクタ 461"/>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2095"/>
    <xdr:sp macro="" textlink="">
      <xdr:nvSpPr>
        <xdr:cNvPr id="463" name="土木費最小値テキスト"/>
        <xdr:cNvSpPr txBox="1"/>
      </xdr:nvSpPr>
      <xdr:spPr>
        <a:xfrm>
          <a:off x="10528300" y="170942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52095"/>
    <xdr:sp macro="" textlink="">
      <xdr:nvSpPr>
        <xdr:cNvPr id="465" name="土木費最大値テキスト"/>
        <xdr:cNvSpPr txBox="1"/>
      </xdr:nvSpPr>
      <xdr:spPr>
        <a:xfrm>
          <a:off x="10528300" y="151872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80645</xdr:rowOff>
    </xdr:from>
    <xdr:to xmlns:xdr="http://schemas.openxmlformats.org/drawingml/2006/spreadsheetDrawing">
      <xdr:col>55</xdr:col>
      <xdr:colOff>0</xdr:colOff>
      <xdr:row>98</xdr:row>
      <xdr:rowOff>3175</xdr:rowOff>
    </xdr:to>
    <xdr:cxnSp macro="">
      <xdr:nvCxnSpPr>
        <xdr:cNvPr id="467" name="直線コネクタ 466"/>
        <xdr:cNvCxnSpPr/>
      </xdr:nvCxnSpPr>
      <xdr:spPr>
        <a:xfrm flipV="1">
          <a:off x="9639300" y="1671129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3175</xdr:rowOff>
    </xdr:from>
    <xdr:to xmlns:xdr="http://schemas.openxmlformats.org/drawingml/2006/spreadsheetDrawing">
      <xdr:col>50</xdr:col>
      <xdr:colOff>114300</xdr:colOff>
      <xdr:row>98</xdr:row>
      <xdr:rowOff>3175</xdr:rowOff>
    </xdr:to>
    <xdr:cxnSp macro="">
      <xdr:nvCxnSpPr>
        <xdr:cNvPr id="470" name="直線コネクタ 469"/>
        <xdr:cNvCxnSpPr/>
      </xdr:nvCxnSpPr>
      <xdr:spPr>
        <a:xfrm>
          <a:off x="8750300" y="16805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27685" cy="259080"/>
    <xdr:sp macro="" textlink="">
      <xdr:nvSpPr>
        <xdr:cNvPr id="472" name="テキスト ボックス 471"/>
        <xdr:cNvSpPr txBox="1"/>
      </xdr:nvSpPr>
      <xdr:spPr>
        <a:xfrm>
          <a:off x="9371965" y="16381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99695</xdr:rowOff>
    </xdr:from>
    <xdr:to xmlns:xdr="http://schemas.openxmlformats.org/drawingml/2006/spreadsheetDrawing">
      <xdr:col>45</xdr:col>
      <xdr:colOff>177800</xdr:colOff>
      <xdr:row>98</xdr:row>
      <xdr:rowOff>3175</xdr:rowOff>
    </xdr:to>
    <xdr:cxnSp macro="">
      <xdr:nvCxnSpPr>
        <xdr:cNvPr id="473" name="直線コネクタ 472"/>
        <xdr:cNvCxnSpPr/>
      </xdr:nvCxnSpPr>
      <xdr:spPr>
        <a:xfrm>
          <a:off x="7861300" y="167303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27685" cy="252095"/>
    <xdr:sp macro="" textlink="">
      <xdr:nvSpPr>
        <xdr:cNvPr id="475" name="テキスト ボックス 474"/>
        <xdr:cNvSpPr txBox="1"/>
      </xdr:nvSpPr>
      <xdr:spPr>
        <a:xfrm>
          <a:off x="8482965" y="163626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99695</xdr:rowOff>
    </xdr:from>
    <xdr:to xmlns:xdr="http://schemas.openxmlformats.org/drawingml/2006/spreadsheetDrawing">
      <xdr:col>41</xdr:col>
      <xdr:colOff>50800</xdr:colOff>
      <xdr:row>98</xdr:row>
      <xdr:rowOff>0</xdr:rowOff>
    </xdr:to>
    <xdr:cxnSp macro="">
      <xdr:nvCxnSpPr>
        <xdr:cNvPr id="476" name="直線コネクタ 475"/>
        <xdr:cNvCxnSpPr/>
      </xdr:nvCxnSpPr>
      <xdr:spPr>
        <a:xfrm flipV="1">
          <a:off x="6972300" y="167303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27685" cy="252095"/>
    <xdr:sp macro="" textlink="">
      <xdr:nvSpPr>
        <xdr:cNvPr id="478" name="テキスト ボックス 477"/>
        <xdr:cNvSpPr txBox="1"/>
      </xdr:nvSpPr>
      <xdr:spPr>
        <a:xfrm>
          <a:off x="7593965" y="163645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27685" cy="252095"/>
    <xdr:sp macro="" textlink="">
      <xdr:nvSpPr>
        <xdr:cNvPr id="480" name="テキスト ボックス 479"/>
        <xdr:cNvSpPr txBox="1"/>
      </xdr:nvSpPr>
      <xdr:spPr>
        <a:xfrm>
          <a:off x="6704965" y="16351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29845</xdr:rowOff>
    </xdr:from>
    <xdr:to xmlns:xdr="http://schemas.openxmlformats.org/drawingml/2006/spreadsheetDrawing">
      <xdr:col>55</xdr:col>
      <xdr:colOff>50800</xdr:colOff>
      <xdr:row>97</xdr:row>
      <xdr:rowOff>132080</xdr:rowOff>
    </xdr:to>
    <xdr:sp macro="" textlink="">
      <xdr:nvSpPr>
        <xdr:cNvPr id="486" name="楕円 485"/>
        <xdr:cNvSpPr/>
      </xdr:nvSpPr>
      <xdr:spPr>
        <a:xfrm>
          <a:off x="104267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8255</xdr:rowOff>
    </xdr:from>
    <xdr:ext cx="534670" cy="252095"/>
    <xdr:sp macro="" textlink="">
      <xdr:nvSpPr>
        <xdr:cNvPr id="487" name="土木費該当値テキスト"/>
        <xdr:cNvSpPr txBox="1"/>
      </xdr:nvSpPr>
      <xdr:spPr>
        <a:xfrm>
          <a:off x="10528300" y="166389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123825</xdr:rowOff>
    </xdr:from>
    <xdr:to xmlns:xdr="http://schemas.openxmlformats.org/drawingml/2006/spreadsheetDrawing">
      <xdr:col>50</xdr:col>
      <xdr:colOff>165100</xdr:colOff>
      <xdr:row>98</xdr:row>
      <xdr:rowOff>53975</xdr:rowOff>
    </xdr:to>
    <xdr:sp macro="" textlink="">
      <xdr:nvSpPr>
        <xdr:cNvPr id="488" name="楕円 487"/>
        <xdr:cNvSpPr/>
      </xdr:nvSpPr>
      <xdr:spPr>
        <a:xfrm>
          <a:off x="958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45085</xdr:rowOff>
    </xdr:from>
    <xdr:ext cx="527685" cy="258445"/>
    <xdr:sp macro="" textlink="">
      <xdr:nvSpPr>
        <xdr:cNvPr id="489" name="テキスト ボックス 488"/>
        <xdr:cNvSpPr txBox="1"/>
      </xdr:nvSpPr>
      <xdr:spPr>
        <a:xfrm>
          <a:off x="9371965" y="168471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123825</xdr:rowOff>
    </xdr:from>
    <xdr:to xmlns:xdr="http://schemas.openxmlformats.org/drawingml/2006/spreadsheetDrawing">
      <xdr:col>46</xdr:col>
      <xdr:colOff>38100</xdr:colOff>
      <xdr:row>98</xdr:row>
      <xdr:rowOff>53975</xdr:rowOff>
    </xdr:to>
    <xdr:sp macro="" textlink="">
      <xdr:nvSpPr>
        <xdr:cNvPr id="490" name="楕円 489"/>
        <xdr:cNvSpPr/>
      </xdr:nvSpPr>
      <xdr:spPr>
        <a:xfrm>
          <a:off x="8699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45085</xdr:rowOff>
    </xdr:from>
    <xdr:ext cx="527685" cy="258445"/>
    <xdr:sp macro="" textlink="">
      <xdr:nvSpPr>
        <xdr:cNvPr id="491" name="テキスト ボックス 490"/>
        <xdr:cNvSpPr txBox="1"/>
      </xdr:nvSpPr>
      <xdr:spPr>
        <a:xfrm>
          <a:off x="8482965" y="168471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48895</xdr:rowOff>
    </xdr:from>
    <xdr:to xmlns:xdr="http://schemas.openxmlformats.org/drawingml/2006/spreadsheetDrawing">
      <xdr:col>41</xdr:col>
      <xdr:colOff>101600</xdr:colOff>
      <xdr:row>97</xdr:row>
      <xdr:rowOff>150495</xdr:rowOff>
    </xdr:to>
    <xdr:sp macro="" textlink="">
      <xdr:nvSpPr>
        <xdr:cNvPr id="492" name="楕円 491"/>
        <xdr:cNvSpPr/>
      </xdr:nvSpPr>
      <xdr:spPr>
        <a:xfrm>
          <a:off x="7810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141605</xdr:rowOff>
    </xdr:from>
    <xdr:ext cx="527685" cy="259080"/>
    <xdr:sp macro="" textlink="">
      <xdr:nvSpPr>
        <xdr:cNvPr id="493" name="テキスト ボックス 492"/>
        <xdr:cNvSpPr txBox="1"/>
      </xdr:nvSpPr>
      <xdr:spPr>
        <a:xfrm>
          <a:off x="7593965" y="16772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120650</xdr:rowOff>
    </xdr:from>
    <xdr:to xmlns:xdr="http://schemas.openxmlformats.org/drawingml/2006/spreadsheetDrawing">
      <xdr:col>36</xdr:col>
      <xdr:colOff>165100</xdr:colOff>
      <xdr:row>98</xdr:row>
      <xdr:rowOff>50800</xdr:rowOff>
    </xdr:to>
    <xdr:sp macro="" textlink="">
      <xdr:nvSpPr>
        <xdr:cNvPr id="494" name="楕円 493"/>
        <xdr:cNvSpPr/>
      </xdr:nvSpPr>
      <xdr:spPr>
        <a:xfrm>
          <a:off x="6921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41910</xdr:rowOff>
    </xdr:from>
    <xdr:ext cx="527685" cy="252095"/>
    <xdr:sp macro="" textlink="">
      <xdr:nvSpPr>
        <xdr:cNvPr id="495" name="テキスト ボックス 494"/>
        <xdr:cNvSpPr txBox="1"/>
      </xdr:nvSpPr>
      <xdr:spPr>
        <a:xfrm>
          <a:off x="6704965" y="168440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4" name="テキスト ボックス 503"/>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935" cy="252095"/>
    <xdr:sp macro="" textlink="">
      <xdr:nvSpPr>
        <xdr:cNvPr id="506" name="テキスト ボックス 505"/>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095"/>
    <xdr:sp macro="" textlink="">
      <xdr:nvSpPr>
        <xdr:cNvPr id="512" name="テキスト ボックス 511"/>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18" name="テキスト ボックス 517"/>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2095"/>
    <xdr:sp macro="" textlink="">
      <xdr:nvSpPr>
        <xdr:cNvPr id="521" name="消防費最小値テキスト"/>
        <xdr:cNvSpPr txBox="1"/>
      </xdr:nvSpPr>
      <xdr:spPr>
        <a:xfrm>
          <a:off x="16370300" y="66814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3"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81280</xdr:rowOff>
    </xdr:from>
    <xdr:to xmlns:xdr="http://schemas.openxmlformats.org/drawingml/2006/spreadsheetDrawing">
      <xdr:col>85</xdr:col>
      <xdr:colOff>127000</xdr:colOff>
      <xdr:row>37</xdr:row>
      <xdr:rowOff>135255</xdr:rowOff>
    </xdr:to>
    <xdr:cxnSp macro="">
      <xdr:nvCxnSpPr>
        <xdr:cNvPr id="525" name="直線コネクタ 524"/>
        <xdr:cNvCxnSpPr/>
      </xdr:nvCxnSpPr>
      <xdr:spPr>
        <a:xfrm>
          <a:off x="15481300" y="642493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165100</xdr:rowOff>
    </xdr:from>
    <xdr:ext cx="534670" cy="259080"/>
    <xdr:sp macro="" textlink="">
      <xdr:nvSpPr>
        <xdr:cNvPr id="526" name="消防費平均値テキスト"/>
        <xdr:cNvSpPr txBox="1"/>
      </xdr:nvSpPr>
      <xdr:spPr>
        <a:xfrm>
          <a:off x="16370300" y="5994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7" name="フローチャート: 判断 526"/>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81280</xdr:rowOff>
    </xdr:from>
    <xdr:to xmlns:xdr="http://schemas.openxmlformats.org/drawingml/2006/spreadsheetDrawing">
      <xdr:col>81</xdr:col>
      <xdr:colOff>50800</xdr:colOff>
      <xdr:row>37</xdr:row>
      <xdr:rowOff>141605</xdr:rowOff>
    </xdr:to>
    <xdr:cxnSp macro="">
      <xdr:nvCxnSpPr>
        <xdr:cNvPr id="528" name="直線コネクタ 527"/>
        <xdr:cNvCxnSpPr/>
      </xdr:nvCxnSpPr>
      <xdr:spPr>
        <a:xfrm flipV="1">
          <a:off x="14592300" y="64249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138430</xdr:rowOff>
    </xdr:from>
    <xdr:ext cx="527685" cy="259080"/>
    <xdr:sp macro="" textlink="">
      <xdr:nvSpPr>
        <xdr:cNvPr id="530" name="テキスト ボックス 529"/>
        <xdr:cNvSpPr txBox="1"/>
      </xdr:nvSpPr>
      <xdr:spPr>
        <a:xfrm>
          <a:off x="15213965" y="59677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141605</xdr:rowOff>
    </xdr:from>
    <xdr:to xmlns:xdr="http://schemas.openxmlformats.org/drawingml/2006/spreadsheetDrawing">
      <xdr:col>76</xdr:col>
      <xdr:colOff>114300</xdr:colOff>
      <xdr:row>37</xdr:row>
      <xdr:rowOff>144145</xdr:rowOff>
    </xdr:to>
    <xdr:cxnSp macro="">
      <xdr:nvCxnSpPr>
        <xdr:cNvPr id="531" name="直線コネクタ 530"/>
        <xdr:cNvCxnSpPr/>
      </xdr:nvCxnSpPr>
      <xdr:spPr>
        <a:xfrm flipV="1">
          <a:off x="13703300" y="64852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2" name="フローチャート: 判断 53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16510</xdr:rowOff>
    </xdr:from>
    <xdr:ext cx="527685" cy="259080"/>
    <xdr:sp macro="" textlink="">
      <xdr:nvSpPr>
        <xdr:cNvPr id="533" name="テキスト ボックス 532"/>
        <xdr:cNvSpPr txBox="1"/>
      </xdr:nvSpPr>
      <xdr:spPr>
        <a:xfrm>
          <a:off x="14324965" y="6017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144145</xdr:rowOff>
    </xdr:from>
    <xdr:to xmlns:xdr="http://schemas.openxmlformats.org/drawingml/2006/spreadsheetDrawing">
      <xdr:col>71</xdr:col>
      <xdr:colOff>177800</xdr:colOff>
      <xdr:row>37</xdr:row>
      <xdr:rowOff>164465</xdr:rowOff>
    </xdr:to>
    <xdr:cxnSp macro="">
      <xdr:nvCxnSpPr>
        <xdr:cNvPr id="534" name="直線コネクタ 533"/>
        <xdr:cNvCxnSpPr/>
      </xdr:nvCxnSpPr>
      <xdr:spPr>
        <a:xfrm flipV="1">
          <a:off x="12814300" y="64877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17780</xdr:rowOff>
    </xdr:from>
    <xdr:ext cx="527685" cy="252095"/>
    <xdr:sp macro="" textlink="">
      <xdr:nvSpPr>
        <xdr:cNvPr id="536" name="テキスト ボックス 535"/>
        <xdr:cNvSpPr txBox="1"/>
      </xdr:nvSpPr>
      <xdr:spPr>
        <a:xfrm>
          <a:off x="13435965" y="60185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156210</xdr:rowOff>
    </xdr:from>
    <xdr:ext cx="527685" cy="252095"/>
    <xdr:sp macro="" textlink="">
      <xdr:nvSpPr>
        <xdr:cNvPr id="538" name="テキスト ボックス 537"/>
        <xdr:cNvSpPr txBox="1"/>
      </xdr:nvSpPr>
      <xdr:spPr>
        <a:xfrm>
          <a:off x="12546965" y="59855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84455</xdr:rowOff>
    </xdr:from>
    <xdr:to xmlns:xdr="http://schemas.openxmlformats.org/drawingml/2006/spreadsheetDrawing">
      <xdr:col>85</xdr:col>
      <xdr:colOff>177800</xdr:colOff>
      <xdr:row>38</xdr:row>
      <xdr:rowOff>14605</xdr:rowOff>
    </xdr:to>
    <xdr:sp macro="" textlink="">
      <xdr:nvSpPr>
        <xdr:cNvPr id="544" name="楕円 543"/>
        <xdr:cNvSpPr/>
      </xdr:nvSpPr>
      <xdr:spPr>
        <a:xfrm>
          <a:off x="16268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63500</xdr:rowOff>
    </xdr:from>
    <xdr:ext cx="534670" cy="252095"/>
    <xdr:sp macro="" textlink="">
      <xdr:nvSpPr>
        <xdr:cNvPr id="545" name="消防費該当値テキスト"/>
        <xdr:cNvSpPr txBox="1"/>
      </xdr:nvSpPr>
      <xdr:spPr>
        <a:xfrm>
          <a:off x="16370300" y="64071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30480</xdr:rowOff>
    </xdr:from>
    <xdr:to xmlns:xdr="http://schemas.openxmlformats.org/drawingml/2006/spreadsheetDrawing">
      <xdr:col>81</xdr:col>
      <xdr:colOff>101600</xdr:colOff>
      <xdr:row>37</xdr:row>
      <xdr:rowOff>132080</xdr:rowOff>
    </xdr:to>
    <xdr:sp macro="" textlink="">
      <xdr:nvSpPr>
        <xdr:cNvPr id="546" name="楕円 545"/>
        <xdr:cNvSpPr/>
      </xdr:nvSpPr>
      <xdr:spPr>
        <a:xfrm>
          <a:off x="15430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123190</xdr:rowOff>
    </xdr:from>
    <xdr:ext cx="527685" cy="252095"/>
    <xdr:sp macro="" textlink="">
      <xdr:nvSpPr>
        <xdr:cNvPr id="547" name="テキスト ボックス 546"/>
        <xdr:cNvSpPr txBox="1"/>
      </xdr:nvSpPr>
      <xdr:spPr>
        <a:xfrm>
          <a:off x="15213965" y="64668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90805</xdr:rowOff>
    </xdr:from>
    <xdr:to xmlns:xdr="http://schemas.openxmlformats.org/drawingml/2006/spreadsheetDrawing">
      <xdr:col>76</xdr:col>
      <xdr:colOff>165100</xdr:colOff>
      <xdr:row>38</xdr:row>
      <xdr:rowOff>20955</xdr:rowOff>
    </xdr:to>
    <xdr:sp macro="" textlink="">
      <xdr:nvSpPr>
        <xdr:cNvPr id="548" name="楕円 547"/>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27685" cy="259080"/>
    <xdr:sp macro="" textlink="">
      <xdr:nvSpPr>
        <xdr:cNvPr id="549" name="テキスト ボックス 548"/>
        <xdr:cNvSpPr txBox="1"/>
      </xdr:nvSpPr>
      <xdr:spPr>
        <a:xfrm>
          <a:off x="14324965" y="65271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93345</xdr:rowOff>
    </xdr:from>
    <xdr:to xmlns:xdr="http://schemas.openxmlformats.org/drawingml/2006/spreadsheetDrawing">
      <xdr:col>72</xdr:col>
      <xdr:colOff>38100</xdr:colOff>
      <xdr:row>38</xdr:row>
      <xdr:rowOff>23495</xdr:rowOff>
    </xdr:to>
    <xdr:sp macro="" textlink="">
      <xdr:nvSpPr>
        <xdr:cNvPr id="550" name="楕円 549"/>
        <xdr:cNvSpPr/>
      </xdr:nvSpPr>
      <xdr:spPr>
        <a:xfrm>
          <a:off x="13652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14605</xdr:rowOff>
    </xdr:from>
    <xdr:ext cx="527685" cy="259080"/>
    <xdr:sp macro="" textlink="">
      <xdr:nvSpPr>
        <xdr:cNvPr id="551" name="テキスト ボックス 550"/>
        <xdr:cNvSpPr txBox="1"/>
      </xdr:nvSpPr>
      <xdr:spPr>
        <a:xfrm>
          <a:off x="13435965" y="6529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43815</xdr:rowOff>
    </xdr:to>
    <xdr:sp macro="" textlink="">
      <xdr:nvSpPr>
        <xdr:cNvPr id="552" name="楕円 551"/>
        <xdr:cNvSpPr/>
      </xdr:nvSpPr>
      <xdr:spPr>
        <a:xfrm>
          <a:off x="12763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34925</xdr:rowOff>
    </xdr:from>
    <xdr:ext cx="527685" cy="259080"/>
    <xdr:sp macro="" textlink="">
      <xdr:nvSpPr>
        <xdr:cNvPr id="553" name="テキスト ボックス 552"/>
        <xdr:cNvSpPr txBox="1"/>
      </xdr:nvSpPr>
      <xdr:spPr>
        <a:xfrm>
          <a:off x="12546965" y="65500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62" name="テキスト ボックス 561"/>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1935" cy="252095"/>
    <xdr:sp macro="" textlink="">
      <xdr:nvSpPr>
        <xdr:cNvPr id="564" name="テキスト ボックス 563"/>
        <xdr:cNvSpPr txBox="1"/>
      </xdr:nvSpPr>
      <xdr:spPr>
        <a:xfrm>
          <a:off x="12197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2095"/>
    <xdr:sp macro="" textlink="">
      <xdr:nvSpPr>
        <xdr:cNvPr id="568" name="テキスト ボックス 567"/>
        <xdr:cNvSpPr txBox="1"/>
      </xdr:nvSpPr>
      <xdr:spPr>
        <a:xfrm>
          <a:off x="11914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8645" cy="252095"/>
    <xdr:sp macro="" textlink="">
      <xdr:nvSpPr>
        <xdr:cNvPr id="572" name="テキスト ボックス 571"/>
        <xdr:cNvSpPr txBox="1"/>
      </xdr:nvSpPr>
      <xdr:spPr>
        <a:xfrm>
          <a:off x="11850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8645" cy="258445"/>
    <xdr:sp macro="" textlink="">
      <xdr:nvSpPr>
        <xdr:cNvPr id="574" name="テキスト ボックス 573"/>
        <xdr:cNvSpPr txBox="1"/>
      </xdr:nvSpPr>
      <xdr:spPr>
        <a:xfrm>
          <a:off x="11850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8645" cy="259080"/>
    <xdr:sp macro="" textlink="">
      <xdr:nvSpPr>
        <xdr:cNvPr id="576" name="テキスト ボックス 575"/>
        <xdr:cNvSpPr txBox="1"/>
      </xdr:nvSpPr>
      <xdr:spPr>
        <a:xfrm>
          <a:off x="11850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645" cy="252095"/>
    <xdr:sp macro="" textlink="">
      <xdr:nvSpPr>
        <xdr:cNvPr id="578" name="テキスト ボックス 577"/>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2095"/>
    <xdr:sp macro="" textlink="">
      <xdr:nvSpPr>
        <xdr:cNvPr id="581" name="教育費最小値テキスト"/>
        <xdr:cNvSpPr txBox="1"/>
      </xdr:nvSpPr>
      <xdr:spPr>
        <a:xfrm>
          <a:off x="16370300" y="100882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3"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34925</xdr:rowOff>
    </xdr:from>
    <xdr:to xmlns:xdr="http://schemas.openxmlformats.org/drawingml/2006/spreadsheetDrawing">
      <xdr:col>85</xdr:col>
      <xdr:colOff>127000</xdr:colOff>
      <xdr:row>58</xdr:row>
      <xdr:rowOff>76835</xdr:rowOff>
    </xdr:to>
    <xdr:cxnSp macro="">
      <xdr:nvCxnSpPr>
        <xdr:cNvPr id="585" name="直線コネクタ 584"/>
        <xdr:cNvCxnSpPr/>
      </xdr:nvCxnSpPr>
      <xdr:spPr>
        <a:xfrm flipV="1">
          <a:off x="15481300" y="997902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133985</xdr:rowOff>
    </xdr:from>
    <xdr:ext cx="534670" cy="252095"/>
    <xdr:sp macro="" textlink="">
      <xdr:nvSpPr>
        <xdr:cNvPr id="586" name="教育費平均値テキスト"/>
        <xdr:cNvSpPr txBox="1"/>
      </xdr:nvSpPr>
      <xdr:spPr>
        <a:xfrm>
          <a:off x="16370300" y="956373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7" name="フローチャート: 判断 586"/>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76835</xdr:rowOff>
    </xdr:from>
    <xdr:to xmlns:xdr="http://schemas.openxmlformats.org/drawingml/2006/spreadsheetDrawing">
      <xdr:col>81</xdr:col>
      <xdr:colOff>50800</xdr:colOff>
      <xdr:row>58</xdr:row>
      <xdr:rowOff>80010</xdr:rowOff>
    </xdr:to>
    <xdr:cxnSp macro="">
      <xdr:nvCxnSpPr>
        <xdr:cNvPr id="588" name="直線コネクタ 587"/>
        <xdr:cNvCxnSpPr/>
      </xdr:nvCxnSpPr>
      <xdr:spPr>
        <a:xfrm flipV="1">
          <a:off x="14592300" y="100209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143510</xdr:rowOff>
    </xdr:from>
    <xdr:ext cx="527685" cy="252095"/>
    <xdr:sp macro="" textlink="">
      <xdr:nvSpPr>
        <xdr:cNvPr id="590" name="テキスト ボックス 589"/>
        <xdr:cNvSpPr txBox="1"/>
      </xdr:nvSpPr>
      <xdr:spPr>
        <a:xfrm>
          <a:off x="15213965" y="95732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80010</xdr:rowOff>
    </xdr:from>
    <xdr:to xmlns:xdr="http://schemas.openxmlformats.org/drawingml/2006/spreadsheetDrawing">
      <xdr:col>76</xdr:col>
      <xdr:colOff>114300</xdr:colOff>
      <xdr:row>58</xdr:row>
      <xdr:rowOff>128905</xdr:rowOff>
    </xdr:to>
    <xdr:cxnSp macro="">
      <xdr:nvCxnSpPr>
        <xdr:cNvPr id="591" name="直線コネクタ 590"/>
        <xdr:cNvCxnSpPr/>
      </xdr:nvCxnSpPr>
      <xdr:spPr>
        <a:xfrm flipV="1">
          <a:off x="13703300" y="100241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2" name="フローチャート: 判断 59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27685" cy="259080"/>
    <xdr:sp macro="" textlink="">
      <xdr:nvSpPr>
        <xdr:cNvPr id="593" name="テキスト ボックス 592"/>
        <xdr:cNvSpPr txBox="1"/>
      </xdr:nvSpPr>
      <xdr:spPr>
        <a:xfrm>
          <a:off x="14324965" y="9612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114935</xdr:rowOff>
    </xdr:from>
    <xdr:to xmlns:xdr="http://schemas.openxmlformats.org/drawingml/2006/spreadsheetDrawing">
      <xdr:col>71</xdr:col>
      <xdr:colOff>177800</xdr:colOff>
      <xdr:row>58</xdr:row>
      <xdr:rowOff>128905</xdr:rowOff>
    </xdr:to>
    <xdr:cxnSp macro="">
      <xdr:nvCxnSpPr>
        <xdr:cNvPr id="594" name="直線コネクタ 593"/>
        <xdr:cNvCxnSpPr/>
      </xdr:nvCxnSpPr>
      <xdr:spPr>
        <a:xfrm>
          <a:off x="12814300" y="971613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27685" cy="252095"/>
    <xdr:sp macro="" textlink="">
      <xdr:nvSpPr>
        <xdr:cNvPr id="596" name="テキスト ボックス 595"/>
        <xdr:cNvSpPr txBox="1"/>
      </xdr:nvSpPr>
      <xdr:spPr>
        <a:xfrm>
          <a:off x="13435965" y="9608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137160</xdr:rowOff>
    </xdr:from>
    <xdr:ext cx="527685" cy="259080"/>
    <xdr:sp macro="" textlink="">
      <xdr:nvSpPr>
        <xdr:cNvPr id="598" name="テキスト ボックス 597"/>
        <xdr:cNvSpPr txBox="1"/>
      </xdr:nvSpPr>
      <xdr:spPr>
        <a:xfrm>
          <a:off x="12546965" y="9909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155575</xdr:rowOff>
    </xdr:from>
    <xdr:to xmlns:xdr="http://schemas.openxmlformats.org/drawingml/2006/spreadsheetDrawing">
      <xdr:col>85</xdr:col>
      <xdr:colOff>177800</xdr:colOff>
      <xdr:row>58</xdr:row>
      <xdr:rowOff>86360</xdr:rowOff>
    </xdr:to>
    <xdr:sp macro="" textlink="">
      <xdr:nvSpPr>
        <xdr:cNvPr id="604" name="楕円 603"/>
        <xdr:cNvSpPr/>
      </xdr:nvSpPr>
      <xdr:spPr>
        <a:xfrm>
          <a:off x="162687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70485</xdr:rowOff>
    </xdr:from>
    <xdr:ext cx="534670" cy="259080"/>
    <xdr:sp macro="" textlink="">
      <xdr:nvSpPr>
        <xdr:cNvPr id="605" name="教育費該当値テキスト"/>
        <xdr:cNvSpPr txBox="1"/>
      </xdr:nvSpPr>
      <xdr:spPr>
        <a:xfrm>
          <a:off x="16370300" y="9843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26035</xdr:rowOff>
    </xdr:from>
    <xdr:to xmlns:xdr="http://schemas.openxmlformats.org/drawingml/2006/spreadsheetDrawing">
      <xdr:col>81</xdr:col>
      <xdr:colOff>101600</xdr:colOff>
      <xdr:row>58</xdr:row>
      <xdr:rowOff>127635</xdr:rowOff>
    </xdr:to>
    <xdr:sp macro="" textlink="">
      <xdr:nvSpPr>
        <xdr:cNvPr id="606" name="楕円 605"/>
        <xdr:cNvSpPr/>
      </xdr:nvSpPr>
      <xdr:spPr>
        <a:xfrm>
          <a:off x="15430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118745</xdr:rowOff>
    </xdr:from>
    <xdr:ext cx="527685" cy="259080"/>
    <xdr:sp macro="" textlink="">
      <xdr:nvSpPr>
        <xdr:cNvPr id="607" name="テキスト ボックス 606"/>
        <xdr:cNvSpPr txBox="1"/>
      </xdr:nvSpPr>
      <xdr:spPr>
        <a:xfrm>
          <a:off x="15213965" y="10062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29210</xdr:rowOff>
    </xdr:from>
    <xdr:to xmlns:xdr="http://schemas.openxmlformats.org/drawingml/2006/spreadsheetDrawing">
      <xdr:col>76</xdr:col>
      <xdr:colOff>165100</xdr:colOff>
      <xdr:row>58</xdr:row>
      <xdr:rowOff>130810</xdr:rowOff>
    </xdr:to>
    <xdr:sp macro="" textlink="">
      <xdr:nvSpPr>
        <xdr:cNvPr id="608" name="楕円 607"/>
        <xdr:cNvSpPr/>
      </xdr:nvSpPr>
      <xdr:spPr>
        <a:xfrm>
          <a:off x="14541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121920</xdr:rowOff>
    </xdr:from>
    <xdr:ext cx="527685" cy="252095"/>
    <xdr:sp macro="" textlink="">
      <xdr:nvSpPr>
        <xdr:cNvPr id="609" name="テキスト ボックス 608"/>
        <xdr:cNvSpPr txBox="1"/>
      </xdr:nvSpPr>
      <xdr:spPr>
        <a:xfrm>
          <a:off x="14324965" y="100660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78105</xdr:rowOff>
    </xdr:from>
    <xdr:to xmlns:xdr="http://schemas.openxmlformats.org/drawingml/2006/spreadsheetDrawing">
      <xdr:col>72</xdr:col>
      <xdr:colOff>38100</xdr:colOff>
      <xdr:row>59</xdr:row>
      <xdr:rowOff>8255</xdr:rowOff>
    </xdr:to>
    <xdr:sp macro="" textlink="">
      <xdr:nvSpPr>
        <xdr:cNvPr id="610" name="楕円 609"/>
        <xdr:cNvSpPr/>
      </xdr:nvSpPr>
      <xdr:spPr>
        <a:xfrm>
          <a:off x="13652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170815</xdr:rowOff>
    </xdr:from>
    <xdr:ext cx="527685" cy="258445"/>
    <xdr:sp macro="" textlink="">
      <xdr:nvSpPr>
        <xdr:cNvPr id="611" name="テキスト ボックス 610"/>
        <xdr:cNvSpPr txBox="1"/>
      </xdr:nvSpPr>
      <xdr:spPr>
        <a:xfrm>
          <a:off x="13435965" y="101149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64135</xdr:rowOff>
    </xdr:from>
    <xdr:to xmlns:xdr="http://schemas.openxmlformats.org/drawingml/2006/spreadsheetDrawing">
      <xdr:col>67</xdr:col>
      <xdr:colOff>101600</xdr:colOff>
      <xdr:row>56</xdr:row>
      <xdr:rowOff>166370</xdr:rowOff>
    </xdr:to>
    <xdr:sp macro="" textlink="">
      <xdr:nvSpPr>
        <xdr:cNvPr id="612" name="楕円 611"/>
        <xdr:cNvSpPr/>
      </xdr:nvSpPr>
      <xdr:spPr>
        <a:xfrm>
          <a:off x="12763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10795</xdr:rowOff>
    </xdr:from>
    <xdr:ext cx="527685" cy="258445"/>
    <xdr:sp macro="" textlink="">
      <xdr:nvSpPr>
        <xdr:cNvPr id="613" name="テキスト ボックス 612"/>
        <xdr:cNvSpPr txBox="1"/>
      </xdr:nvSpPr>
      <xdr:spPr>
        <a:xfrm>
          <a:off x="12546965" y="94405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22" name="テキスト ボックス 621"/>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935" cy="259080"/>
    <xdr:sp macro="" textlink="">
      <xdr:nvSpPr>
        <xdr:cNvPr id="625" name="テキスト ボックス 624"/>
        <xdr:cNvSpPr txBox="1"/>
      </xdr:nvSpPr>
      <xdr:spPr>
        <a:xfrm>
          <a:off x="12197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2095"/>
    <xdr:sp macro="" textlink="">
      <xdr:nvSpPr>
        <xdr:cNvPr id="629" name="テキスト ボックス 628"/>
        <xdr:cNvSpPr txBox="1"/>
      </xdr:nvSpPr>
      <xdr:spPr>
        <a:xfrm>
          <a:off x="11914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095"/>
    <xdr:sp macro="" textlink="">
      <xdr:nvSpPr>
        <xdr:cNvPr id="635" name="テキスト ボックス 634"/>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0"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138430</xdr:rowOff>
    </xdr:from>
    <xdr:to xmlns:xdr="http://schemas.openxmlformats.org/drawingml/2006/spreadsheetDrawing">
      <xdr:col>85</xdr:col>
      <xdr:colOff>127000</xdr:colOff>
      <xdr:row>77</xdr:row>
      <xdr:rowOff>144780</xdr:rowOff>
    </xdr:to>
    <xdr:cxnSp macro="">
      <xdr:nvCxnSpPr>
        <xdr:cNvPr id="642" name="直線コネクタ 641"/>
        <xdr:cNvCxnSpPr/>
      </xdr:nvCxnSpPr>
      <xdr:spPr>
        <a:xfrm>
          <a:off x="15481300" y="133400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469900" cy="259080"/>
    <xdr:sp macro="" textlink="">
      <xdr:nvSpPr>
        <xdr:cNvPr id="643" name="災害復旧費平均値テキスト"/>
        <xdr:cNvSpPr txBox="1"/>
      </xdr:nvSpPr>
      <xdr:spPr>
        <a:xfrm>
          <a:off x="16370300" y="13350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4" name="フローチャート: 判断 643"/>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138430</xdr:rowOff>
    </xdr:from>
    <xdr:to xmlns:xdr="http://schemas.openxmlformats.org/drawingml/2006/spreadsheetDrawing">
      <xdr:col>81</xdr:col>
      <xdr:colOff>50800</xdr:colOff>
      <xdr:row>79</xdr:row>
      <xdr:rowOff>29845</xdr:rowOff>
    </xdr:to>
    <xdr:cxnSp macro="">
      <xdr:nvCxnSpPr>
        <xdr:cNvPr id="645" name="直線コネクタ 644"/>
        <xdr:cNvCxnSpPr/>
      </xdr:nvCxnSpPr>
      <xdr:spPr>
        <a:xfrm flipV="1">
          <a:off x="14592300" y="1334008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105410</xdr:rowOff>
    </xdr:from>
    <xdr:ext cx="462915" cy="259080"/>
    <xdr:sp macro="" textlink="">
      <xdr:nvSpPr>
        <xdr:cNvPr id="647" name="テキスト ボックス 646"/>
        <xdr:cNvSpPr txBox="1"/>
      </xdr:nvSpPr>
      <xdr:spPr>
        <a:xfrm>
          <a:off x="15246350" y="13478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29845</xdr:rowOff>
    </xdr:from>
    <xdr:to xmlns:xdr="http://schemas.openxmlformats.org/drawingml/2006/spreadsheetDrawing">
      <xdr:col>76</xdr:col>
      <xdr:colOff>114300</xdr:colOff>
      <xdr:row>79</xdr:row>
      <xdr:rowOff>41910</xdr:rowOff>
    </xdr:to>
    <xdr:cxnSp macro="">
      <xdr:nvCxnSpPr>
        <xdr:cNvPr id="648" name="直線コネクタ 647"/>
        <xdr:cNvCxnSpPr/>
      </xdr:nvCxnSpPr>
      <xdr:spPr>
        <a:xfrm flipV="1">
          <a:off x="13703300" y="13574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150495</xdr:rowOff>
    </xdr:from>
    <xdr:ext cx="462915" cy="259080"/>
    <xdr:sp macro="" textlink="">
      <xdr:nvSpPr>
        <xdr:cNvPr id="650" name="テキスト ボックス 649"/>
        <xdr:cNvSpPr txBox="1"/>
      </xdr:nvSpPr>
      <xdr:spPr>
        <a:xfrm>
          <a:off x="14357350" y="131806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29845</xdr:rowOff>
    </xdr:from>
    <xdr:to xmlns:xdr="http://schemas.openxmlformats.org/drawingml/2006/spreadsheetDrawing">
      <xdr:col>71</xdr:col>
      <xdr:colOff>177800</xdr:colOff>
      <xdr:row>79</xdr:row>
      <xdr:rowOff>41910</xdr:rowOff>
    </xdr:to>
    <xdr:cxnSp macro="">
      <xdr:nvCxnSpPr>
        <xdr:cNvPr id="651" name="直線コネクタ 650"/>
        <xdr:cNvCxnSpPr/>
      </xdr:nvCxnSpPr>
      <xdr:spPr>
        <a:xfrm>
          <a:off x="12814300" y="13574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2915" cy="259080"/>
    <xdr:sp macro="" textlink="">
      <xdr:nvSpPr>
        <xdr:cNvPr id="653" name="テキスト ボックス 652"/>
        <xdr:cNvSpPr txBox="1"/>
      </xdr:nvSpPr>
      <xdr:spPr>
        <a:xfrm>
          <a:off x="13468350" y="13158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2915" cy="259080"/>
    <xdr:sp macro="" textlink="">
      <xdr:nvSpPr>
        <xdr:cNvPr id="655" name="テキスト ボックス 654"/>
        <xdr:cNvSpPr txBox="1"/>
      </xdr:nvSpPr>
      <xdr:spPr>
        <a:xfrm>
          <a:off x="12579350" y="130676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93980</xdr:rowOff>
    </xdr:from>
    <xdr:to xmlns:xdr="http://schemas.openxmlformats.org/drawingml/2006/spreadsheetDrawing">
      <xdr:col>85</xdr:col>
      <xdr:colOff>177800</xdr:colOff>
      <xdr:row>78</xdr:row>
      <xdr:rowOff>24130</xdr:rowOff>
    </xdr:to>
    <xdr:sp macro="" textlink="">
      <xdr:nvSpPr>
        <xdr:cNvPr id="661" name="楕円 660"/>
        <xdr:cNvSpPr/>
      </xdr:nvSpPr>
      <xdr:spPr>
        <a:xfrm>
          <a:off x="162687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116840</xdr:rowOff>
    </xdr:from>
    <xdr:ext cx="469900" cy="259080"/>
    <xdr:sp macro="" textlink="">
      <xdr:nvSpPr>
        <xdr:cNvPr id="662" name="災害復旧費該当値テキスト"/>
        <xdr:cNvSpPr txBox="1"/>
      </xdr:nvSpPr>
      <xdr:spPr>
        <a:xfrm>
          <a:off x="16370300" y="13147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87630</xdr:rowOff>
    </xdr:from>
    <xdr:to xmlns:xdr="http://schemas.openxmlformats.org/drawingml/2006/spreadsheetDrawing">
      <xdr:col>81</xdr:col>
      <xdr:colOff>101600</xdr:colOff>
      <xdr:row>78</xdr:row>
      <xdr:rowOff>17780</xdr:rowOff>
    </xdr:to>
    <xdr:sp macro="" textlink="">
      <xdr:nvSpPr>
        <xdr:cNvPr id="663" name="楕円 662"/>
        <xdr:cNvSpPr/>
      </xdr:nvSpPr>
      <xdr:spPr>
        <a:xfrm>
          <a:off x="15430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34290</xdr:rowOff>
    </xdr:from>
    <xdr:ext cx="462915" cy="259080"/>
    <xdr:sp macro="" textlink="">
      <xdr:nvSpPr>
        <xdr:cNvPr id="664" name="テキスト ボックス 663"/>
        <xdr:cNvSpPr txBox="1"/>
      </xdr:nvSpPr>
      <xdr:spPr>
        <a:xfrm>
          <a:off x="15246350" y="130644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150495</xdr:rowOff>
    </xdr:from>
    <xdr:to xmlns:xdr="http://schemas.openxmlformats.org/drawingml/2006/spreadsheetDrawing">
      <xdr:col>76</xdr:col>
      <xdr:colOff>165100</xdr:colOff>
      <xdr:row>79</xdr:row>
      <xdr:rowOff>80645</xdr:rowOff>
    </xdr:to>
    <xdr:sp macro="" textlink="">
      <xdr:nvSpPr>
        <xdr:cNvPr id="665" name="楕円 664"/>
        <xdr:cNvSpPr/>
      </xdr:nvSpPr>
      <xdr:spPr>
        <a:xfrm>
          <a:off x="14541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71755</xdr:rowOff>
    </xdr:from>
    <xdr:ext cx="378460" cy="259080"/>
    <xdr:sp macro="" textlink="">
      <xdr:nvSpPr>
        <xdr:cNvPr id="666" name="テキスト ボックス 665"/>
        <xdr:cNvSpPr txBox="1"/>
      </xdr:nvSpPr>
      <xdr:spPr>
        <a:xfrm>
          <a:off x="14403070" y="13616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162560</xdr:rowOff>
    </xdr:from>
    <xdr:to xmlns:xdr="http://schemas.openxmlformats.org/drawingml/2006/spreadsheetDrawing">
      <xdr:col>72</xdr:col>
      <xdr:colOff>38100</xdr:colOff>
      <xdr:row>79</xdr:row>
      <xdr:rowOff>92710</xdr:rowOff>
    </xdr:to>
    <xdr:sp macro="" textlink="">
      <xdr:nvSpPr>
        <xdr:cNvPr id="667" name="楕円 666"/>
        <xdr:cNvSpPr/>
      </xdr:nvSpPr>
      <xdr:spPr>
        <a:xfrm>
          <a:off x="13652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83820</xdr:rowOff>
    </xdr:from>
    <xdr:ext cx="313690" cy="259080"/>
    <xdr:sp macro="" textlink="">
      <xdr:nvSpPr>
        <xdr:cNvPr id="668" name="テキスト ボックス 667"/>
        <xdr:cNvSpPr txBox="1"/>
      </xdr:nvSpPr>
      <xdr:spPr>
        <a:xfrm>
          <a:off x="13546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150495</xdr:rowOff>
    </xdr:from>
    <xdr:to xmlns:xdr="http://schemas.openxmlformats.org/drawingml/2006/spreadsheetDrawing">
      <xdr:col>67</xdr:col>
      <xdr:colOff>101600</xdr:colOff>
      <xdr:row>79</xdr:row>
      <xdr:rowOff>80645</xdr:rowOff>
    </xdr:to>
    <xdr:sp macro="" textlink="">
      <xdr:nvSpPr>
        <xdr:cNvPr id="669" name="楕円 668"/>
        <xdr:cNvSpPr/>
      </xdr:nvSpPr>
      <xdr:spPr>
        <a:xfrm>
          <a:off x="12763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71755</xdr:rowOff>
    </xdr:from>
    <xdr:ext cx="378460" cy="259080"/>
    <xdr:sp macro="" textlink="">
      <xdr:nvSpPr>
        <xdr:cNvPr id="670" name="テキスト ボックス 669"/>
        <xdr:cNvSpPr txBox="1"/>
      </xdr:nvSpPr>
      <xdr:spPr>
        <a:xfrm>
          <a:off x="12625070" y="13616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79" name="テキスト ボックス 678"/>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1935" cy="252095"/>
    <xdr:sp macro="" textlink="">
      <xdr:nvSpPr>
        <xdr:cNvPr id="681" name="テキスト ボックス 680"/>
        <xdr:cNvSpPr txBox="1"/>
      </xdr:nvSpPr>
      <xdr:spPr>
        <a:xfrm>
          <a:off x="12197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095"/>
    <xdr:sp macro="" textlink="">
      <xdr:nvSpPr>
        <xdr:cNvPr id="685" name="テキスト ボックス 684"/>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095"/>
    <xdr:sp macro="" textlink="">
      <xdr:nvSpPr>
        <xdr:cNvPr id="689" name="テキスト ボックス 688"/>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8645" cy="258445"/>
    <xdr:sp macro="" textlink="">
      <xdr:nvSpPr>
        <xdr:cNvPr id="691" name="テキスト ボックス 690"/>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645" cy="259080"/>
    <xdr:sp macro="" textlink="">
      <xdr:nvSpPr>
        <xdr:cNvPr id="693" name="テキスト ボックス 692"/>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95" name="テキスト ボックス 694"/>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698"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2095"/>
    <xdr:sp macro="" textlink="">
      <xdr:nvSpPr>
        <xdr:cNvPr id="700" name="公債費最大値テキスト"/>
        <xdr:cNvSpPr txBox="1"/>
      </xdr:nvSpPr>
      <xdr:spPr>
        <a:xfrm>
          <a:off x="16370300" y="152996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122555</xdr:rowOff>
    </xdr:from>
    <xdr:to xmlns:xdr="http://schemas.openxmlformats.org/drawingml/2006/spreadsheetDrawing">
      <xdr:col>85</xdr:col>
      <xdr:colOff>127000</xdr:colOff>
      <xdr:row>96</xdr:row>
      <xdr:rowOff>147320</xdr:rowOff>
    </xdr:to>
    <xdr:cxnSp macro="">
      <xdr:nvCxnSpPr>
        <xdr:cNvPr id="702" name="直線コネクタ 701"/>
        <xdr:cNvCxnSpPr/>
      </xdr:nvCxnSpPr>
      <xdr:spPr>
        <a:xfrm>
          <a:off x="15481300" y="165817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149225</xdr:rowOff>
    </xdr:from>
    <xdr:ext cx="534670" cy="259080"/>
    <xdr:sp macro="" textlink="">
      <xdr:nvSpPr>
        <xdr:cNvPr id="703" name="公債費平均値テキスト"/>
        <xdr:cNvSpPr txBox="1"/>
      </xdr:nvSpPr>
      <xdr:spPr>
        <a:xfrm>
          <a:off x="16370300" y="16265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4" name="フローチャート: 判断 703"/>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61595</xdr:rowOff>
    </xdr:from>
    <xdr:to xmlns:xdr="http://schemas.openxmlformats.org/drawingml/2006/spreadsheetDrawing">
      <xdr:col>81</xdr:col>
      <xdr:colOff>50800</xdr:colOff>
      <xdr:row>96</xdr:row>
      <xdr:rowOff>122555</xdr:rowOff>
    </xdr:to>
    <xdr:cxnSp macro="">
      <xdr:nvCxnSpPr>
        <xdr:cNvPr id="705" name="直線コネクタ 704"/>
        <xdr:cNvCxnSpPr/>
      </xdr:nvCxnSpPr>
      <xdr:spPr>
        <a:xfrm>
          <a:off x="14592300" y="165207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27685" cy="259080"/>
    <xdr:sp macro="" textlink="">
      <xdr:nvSpPr>
        <xdr:cNvPr id="707" name="テキスト ボックス 706"/>
        <xdr:cNvSpPr txBox="1"/>
      </xdr:nvSpPr>
      <xdr:spPr>
        <a:xfrm>
          <a:off x="15213965" y="16187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136525</xdr:rowOff>
    </xdr:from>
    <xdr:to xmlns:xdr="http://schemas.openxmlformats.org/drawingml/2006/spreadsheetDrawing">
      <xdr:col>76</xdr:col>
      <xdr:colOff>114300</xdr:colOff>
      <xdr:row>96</xdr:row>
      <xdr:rowOff>61595</xdr:rowOff>
    </xdr:to>
    <xdr:cxnSp macro="">
      <xdr:nvCxnSpPr>
        <xdr:cNvPr id="708" name="直線コネクタ 707"/>
        <xdr:cNvCxnSpPr/>
      </xdr:nvCxnSpPr>
      <xdr:spPr>
        <a:xfrm>
          <a:off x="13703300" y="16252825"/>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27685" cy="252095"/>
    <xdr:sp macro="" textlink="">
      <xdr:nvSpPr>
        <xdr:cNvPr id="710" name="テキスト ボックス 709"/>
        <xdr:cNvSpPr txBox="1"/>
      </xdr:nvSpPr>
      <xdr:spPr>
        <a:xfrm>
          <a:off x="14324965" y="162058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136525</xdr:rowOff>
    </xdr:from>
    <xdr:to xmlns:xdr="http://schemas.openxmlformats.org/drawingml/2006/spreadsheetDrawing">
      <xdr:col>71</xdr:col>
      <xdr:colOff>177800</xdr:colOff>
      <xdr:row>95</xdr:row>
      <xdr:rowOff>120650</xdr:rowOff>
    </xdr:to>
    <xdr:cxnSp macro="">
      <xdr:nvCxnSpPr>
        <xdr:cNvPr id="711" name="直線コネクタ 710"/>
        <xdr:cNvCxnSpPr/>
      </xdr:nvCxnSpPr>
      <xdr:spPr>
        <a:xfrm flipV="1">
          <a:off x="12814300" y="1625282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71755</xdr:rowOff>
    </xdr:from>
    <xdr:ext cx="527685" cy="259080"/>
    <xdr:sp macro="" textlink="">
      <xdr:nvSpPr>
        <xdr:cNvPr id="713" name="テキスト ボックス 712"/>
        <xdr:cNvSpPr txBox="1"/>
      </xdr:nvSpPr>
      <xdr:spPr>
        <a:xfrm>
          <a:off x="13435965" y="16530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27685" cy="252095"/>
    <xdr:sp macro="" textlink="">
      <xdr:nvSpPr>
        <xdr:cNvPr id="715" name="テキスト ボックス 714"/>
        <xdr:cNvSpPr txBox="1"/>
      </xdr:nvSpPr>
      <xdr:spPr>
        <a:xfrm>
          <a:off x="12546965" y="165455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177800</xdr:colOff>
      <xdr:row>97</xdr:row>
      <xdr:rowOff>26670</xdr:rowOff>
    </xdr:to>
    <xdr:sp macro="" textlink="">
      <xdr:nvSpPr>
        <xdr:cNvPr id="721" name="楕円 720"/>
        <xdr:cNvSpPr/>
      </xdr:nvSpPr>
      <xdr:spPr>
        <a:xfrm>
          <a:off x="162687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74930</xdr:rowOff>
    </xdr:from>
    <xdr:ext cx="534670" cy="252095"/>
    <xdr:sp macro="" textlink="">
      <xdr:nvSpPr>
        <xdr:cNvPr id="722" name="公債費該当値テキスト"/>
        <xdr:cNvSpPr txBox="1"/>
      </xdr:nvSpPr>
      <xdr:spPr>
        <a:xfrm>
          <a:off x="16370300" y="165341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71755</xdr:rowOff>
    </xdr:from>
    <xdr:to xmlns:xdr="http://schemas.openxmlformats.org/drawingml/2006/spreadsheetDrawing">
      <xdr:col>81</xdr:col>
      <xdr:colOff>101600</xdr:colOff>
      <xdr:row>97</xdr:row>
      <xdr:rowOff>1905</xdr:rowOff>
    </xdr:to>
    <xdr:sp macro="" textlink="">
      <xdr:nvSpPr>
        <xdr:cNvPr id="723" name="楕円 722"/>
        <xdr:cNvSpPr/>
      </xdr:nvSpPr>
      <xdr:spPr>
        <a:xfrm>
          <a:off x="1543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165100</xdr:rowOff>
    </xdr:from>
    <xdr:ext cx="527685" cy="259080"/>
    <xdr:sp macro="" textlink="">
      <xdr:nvSpPr>
        <xdr:cNvPr id="724" name="テキスト ボックス 723"/>
        <xdr:cNvSpPr txBox="1"/>
      </xdr:nvSpPr>
      <xdr:spPr>
        <a:xfrm>
          <a:off x="15213965" y="166243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10795</xdr:rowOff>
    </xdr:from>
    <xdr:to xmlns:xdr="http://schemas.openxmlformats.org/drawingml/2006/spreadsheetDrawing">
      <xdr:col>76</xdr:col>
      <xdr:colOff>165100</xdr:colOff>
      <xdr:row>96</xdr:row>
      <xdr:rowOff>112395</xdr:rowOff>
    </xdr:to>
    <xdr:sp macro="" textlink="">
      <xdr:nvSpPr>
        <xdr:cNvPr id="725" name="楕円 724"/>
        <xdr:cNvSpPr/>
      </xdr:nvSpPr>
      <xdr:spPr>
        <a:xfrm>
          <a:off x="14541500"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103505</xdr:rowOff>
    </xdr:from>
    <xdr:ext cx="527685" cy="259080"/>
    <xdr:sp macro="" textlink="">
      <xdr:nvSpPr>
        <xdr:cNvPr id="726" name="テキスト ボックス 725"/>
        <xdr:cNvSpPr txBox="1"/>
      </xdr:nvSpPr>
      <xdr:spPr>
        <a:xfrm>
          <a:off x="14324965" y="16562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86360</xdr:rowOff>
    </xdr:from>
    <xdr:to xmlns:xdr="http://schemas.openxmlformats.org/drawingml/2006/spreadsheetDrawing">
      <xdr:col>72</xdr:col>
      <xdr:colOff>38100</xdr:colOff>
      <xdr:row>95</xdr:row>
      <xdr:rowOff>15875</xdr:rowOff>
    </xdr:to>
    <xdr:sp macro="" textlink="">
      <xdr:nvSpPr>
        <xdr:cNvPr id="727" name="楕円 726"/>
        <xdr:cNvSpPr/>
      </xdr:nvSpPr>
      <xdr:spPr>
        <a:xfrm>
          <a:off x="13652500" y="16202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32385</xdr:rowOff>
    </xdr:from>
    <xdr:ext cx="527685" cy="252095"/>
    <xdr:sp macro="" textlink="">
      <xdr:nvSpPr>
        <xdr:cNvPr id="728" name="テキスト ボックス 727"/>
        <xdr:cNvSpPr txBox="1"/>
      </xdr:nvSpPr>
      <xdr:spPr>
        <a:xfrm>
          <a:off x="13435965" y="159772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69850</xdr:rowOff>
    </xdr:from>
    <xdr:to xmlns:xdr="http://schemas.openxmlformats.org/drawingml/2006/spreadsheetDrawing">
      <xdr:col>67</xdr:col>
      <xdr:colOff>101600</xdr:colOff>
      <xdr:row>96</xdr:row>
      <xdr:rowOff>0</xdr:rowOff>
    </xdr:to>
    <xdr:sp macro="" textlink="">
      <xdr:nvSpPr>
        <xdr:cNvPr id="729" name="楕円 728"/>
        <xdr:cNvSpPr/>
      </xdr:nvSpPr>
      <xdr:spPr>
        <a:xfrm>
          <a:off x="127635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16510</xdr:rowOff>
    </xdr:from>
    <xdr:ext cx="527685" cy="259080"/>
    <xdr:sp macro="" textlink="">
      <xdr:nvSpPr>
        <xdr:cNvPr id="730" name="テキスト ボックス 729"/>
        <xdr:cNvSpPr txBox="1"/>
      </xdr:nvSpPr>
      <xdr:spPr>
        <a:xfrm>
          <a:off x="12546965" y="161328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39" name="テキスト ボックス 738"/>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935" cy="259080"/>
    <xdr:sp macro="" textlink="">
      <xdr:nvSpPr>
        <xdr:cNvPr id="742" name="テキスト ボックス 741"/>
        <xdr:cNvSpPr txBox="1"/>
      </xdr:nvSpPr>
      <xdr:spPr>
        <a:xfrm>
          <a:off x="18039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0375" cy="252095"/>
    <xdr:sp macro="" textlink="">
      <xdr:nvSpPr>
        <xdr:cNvPr id="744" name="テキスト ボックス 743"/>
        <xdr:cNvSpPr txBox="1"/>
      </xdr:nvSpPr>
      <xdr:spPr>
        <a:xfrm>
          <a:off x="17820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5" name="直線コネクタ 74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0375" cy="259080"/>
    <xdr:sp macro="" textlink="">
      <xdr:nvSpPr>
        <xdr:cNvPr id="746" name="テキスト ボックス 745"/>
        <xdr:cNvSpPr txBox="1"/>
      </xdr:nvSpPr>
      <xdr:spPr>
        <a:xfrm>
          <a:off x="17820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0375" cy="252095"/>
    <xdr:sp macro="" textlink="">
      <xdr:nvSpPr>
        <xdr:cNvPr id="748" name="テキスト ボックス 747"/>
        <xdr:cNvSpPr txBox="1"/>
      </xdr:nvSpPr>
      <xdr:spPr>
        <a:xfrm>
          <a:off x="17820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0375" cy="258445"/>
    <xdr:sp macro="" textlink="">
      <xdr:nvSpPr>
        <xdr:cNvPr id="750" name="テキスト ボックス 749"/>
        <xdr:cNvSpPr txBox="1"/>
      </xdr:nvSpPr>
      <xdr:spPr>
        <a:xfrm>
          <a:off x="17820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0375" cy="259080"/>
    <xdr:sp macro="" textlink="">
      <xdr:nvSpPr>
        <xdr:cNvPr id="752" name="テキスト ボックス 751"/>
        <xdr:cNvSpPr txBox="1"/>
      </xdr:nvSpPr>
      <xdr:spPr>
        <a:xfrm>
          <a:off x="17820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0375" cy="252095"/>
    <xdr:sp macro="" textlink="">
      <xdr:nvSpPr>
        <xdr:cNvPr id="754" name="テキスト ボックス 753"/>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2095"/>
    <xdr:sp macro="" textlink="">
      <xdr:nvSpPr>
        <xdr:cNvPr id="759" name="諸支出金最大値テキスト"/>
        <xdr:cNvSpPr txBox="1"/>
      </xdr:nvSpPr>
      <xdr:spPr>
        <a:xfrm>
          <a:off x="22212300" y="51155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2"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4" name="直線コネクタ 76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6" name="テキスト ボックス 765"/>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68" name="フローチャート: 判断 767"/>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69" name="テキスト ボックス 768"/>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2" name="テキスト ボックス 771"/>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52095"/>
    <xdr:sp macro="" textlink="">
      <xdr:nvSpPr>
        <xdr:cNvPr id="774" name="テキスト ボックス 773"/>
        <xdr:cNvSpPr txBox="1"/>
      </xdr:nvSpPr>
      <xdr:spPr>
        <a:xfrm>
          <a:off x="18467070" y="646747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5" name="テキスト ボックス 77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6" name="テキスト ボックス 77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7" name="テキスト ボックス 77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9" name="テキスト ボックス 77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1"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2570" cy="259080"/>
    <xdr:sp macro="" textlink="">
      <xdr:nvSpPr>
        <xdr:cNvPr id="783" name="テキスト ボックス 782"/>
        <xdr:cNvSpPr txBox="1"/>
      </xdr:nvSpPr>
      <xdr:spPr>
        <a:xfrm>
          <a:off x="21198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2570" cy="259080"/>
    <xdr:sp macro="" textlink="">
      <xdr:nvSpPr>
        <xdr:cNvPr id="785" name="テキスト ボックス 784"/>
        <xdr:cNvSpPr txBox="1"/>
      </xdr:nvSpPr>
      <xdr:spPr>
        <a:xfrm>
          <a:off x="20309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2570" cy="259080"/>
    <xdr:sp macro="" textlink="">
      <xdr:nvSpPr>
        <xdr:cNvPr id="787" name="テキスト ボックス 786"/>
        <xdr:cNvSpPr txBox="1"/>
      </xdr:nvSpPr>
      <xdr:spPr>
        <a:xfrm>
          <a:off x="19420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2570" cy="259080"/>
    <xdr:sp macro="" textlink="">
      <xdr:nvSpPr>
        <xdr:cNvPr id="789" name="テキスト ボックス 788"/>
        <xdr:cNvSpPr txBox="1"/>
      </xdr:nvSpPr>
      <xdr:spPr>
        <a:xfrm>
          <a:off x="18531840" y="682752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98" name="テキスト ボックス 797"/>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9" name="直線コネクタ 79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935" cy="252095"/>
    <xdr:sp macro="" textlink="">
      <xdr:nvSpPr>
        <xdr:cNvPr id="801" name="テキスト ボックス 800"/>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935" cy="252095"/>
    <xdr:sp macro="" textlink="">
      <xdr:nvSpPr>
        <xdr:cNvPr id="803" name="テキスト ボックス 802"/>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3" name="直線コネクタ 81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2570" cy="259080"/>
    <xdr:sp macro="" textlink="">
      <xdr:nvSpPr>
        <xdr:cNvPr id="815" name="テキスト ボックス 814"/>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59080"/>
    <xdr:sp macro="" textlink="">
      <xdr:nvSpPr>
        <xdr:cNvPr id="818" name="テキスト ボックス 817"/>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59080"/>
    <xdr:sp macro="" textlink="">
      <xdr:nvSpPr>
        <xdr:cNvPr id="821" name="テキスト ボックス 820"/>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2570" cy="259080"/>
    <xdr:sp macro="" textlink="">
      <xdr:nvSpPr>
        <xdr:cNvPr id="823" name="テキスト ボックス 822"/>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2570" cy="259080"/>
    <xdr:sp macro="" textlink="">
      <xdr:nvSpPr>
        <xdr:cNvPr id="832" name="テキスト ボックス 831"/>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9080"/>
    <xdr:sp macro="" textlink="">
      <xdr:nvSpPr>
        <xdr:cNvPr id="834" name="テキスト ボックス 833"/>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2570" cy="259080"/>
    <xdr:sp macro="" textlink="">
      <xdr:nvSpPr>
        <xdr:cNvPr id="836" name="テキスト ボックス 835"/>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2570" cy="259080"/>
    <xdr:sp macro="" textlink="">
      <xdr:nvSpPr>
        <xdr:cNvPr id="838" name="テキスト ボックス 837"/>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baseline="0">
              <a:solidFill>
                <a:sysClr val="windowText" lastClr="000000"/>
              </a:solidFill>
              <a:latin typeface="ＭＳ Ｐゴシック"/>
              <a:ea typeface="ＭＳ Ｐゴシック"/>
            </a:rPr>
            <a:t>歳出決算総額は、住民一人当たり493,693円</a:t>
          </a:r>
          <a:r>
            <a:rPr kumimoji="1" lang="ja-JP" altLang="en-US" sz="1300" baseline="0">
              <a:solidFill>
                <a:sysClr val="windowText" lastClr="000000"/>
              </a:solidFill>
              <a:latin typeface="ＭＳ Ｐゴシック"/>
              <a:ea typeface="ＭＳ Ｐゴシック"/>
            </a:rPr>
            <a:t>となり、前年度499,170</a:t>
          </a:r>
          <a:r>
            <a:rPr kumimoji="1" lang="ja-JP" altLang="en-US" sz="1300" baseline="0">
              <a:solidFill>
                <a:sysClr val="windowText" lastClr="000000"/>
              </a:solidFill>
              <a:latin typeface="ＭＳ Ｐゴシック"/>
              <a:ea typeface="ＭＳ Ｐゴシック"/>
            </a:rPr>
            <a:t>円</a:t>
          </a:r>
          <a:r>
            <a:rPr kumimoji="1" lang="ja-JP" altLang="en-US" sz="1300" baseline="0">
              <a:solidFill>
                <a:sysClr val="windowText" lastClr="000000"/>
              </a:solidFill>
              <a:latin typeface="ＭＳ Ｐゴシック"/>
              <a:ea typeface="ＭＳ Ｐゴシック"/>
            </a:rPr>
            <a:t>から約5</a:t>
          </a:r>
          <a:r>
            <a:rPr kumimoji="1" lang="ja-JP" altLang="en-US" sz="1300" baseline="0">
              <a:solidFill>
                <a:sysClr val="windowText" lastClr="000000"/>
              </a:solidFill>
              <a:latin typeface="ＭＳ Ｐゴシック"/>
              <a:ea typeface="ＭＳ Ｐゴシック"/>
            </a:rPr>
            <a:t>千円減少している。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農林水産業費で</a:t>
          </a:r>
          <a:r>
            <a:rPr kumimoji="1" lang="ja-JP" altLang="en-US" sz="1300" baseline="0">
              <a:solidFill>
                <a:sysClr val="windowText" lastClr="000000"/>
              </a:solidFill>
              <a:latin typeface="ＭＳ Ｐゴシック"/>
              <a:ea typeface="ＭＳ Ｐゴシック"/>
            </a:rPr>
            <a:t>前年度比25,002</a:t>
          </a:r>
          <a:r>
            <a:rPr kumimoji="1" lang="ja-JP" altLang="en-US" sz="1300" baseline="0">
              <a:solidFill>
                <a:sysClr val="windowText" lastClr="000000"/>
              </a:solidFill>
              <a:latin typeface="ＭＳ Ｐゴシック"/>
              <a:ea typeface="ＭＳ Ｐゴシック"/>
            </a:rPr>
            <a:t>千</a:t>
          </a:r>
          <a:r>
            <a:rPr kumimoji="1" lang="ja-JP" altLang="en-US" sz="1300" baseline="0">
              <a:solidFill>
                <a:sysClr val="windowText" lastClr="000000"/>
              </a:solidFill>
              <a:latin typeface="ＭＳ Ｐゴシック"/>
              <a:ea typeface="ＭＳ Ｐゴシック"/>
            </a:rPr>
            <a:t>円減と大幅に減少</a:t>
          </a:r>
          <a:r>
            <a:rPr kumimoji="1" lang="ja-JP" altLang="en-US" sz="1300" baseline="0">
              <a:solidFill>
                <a:sysClr val="windowText" lastClr="000000"/>
              </a:solidFill>
              <a:latin typeface="ＭＳ Ｐゴシック"/>
              <a:ea typeface="ＭＳ Ｐゴシック"/>
            </a:rPr>
            <a:t>しており、これは農業経営等構造対策費</a:t>
          </a:r>
          <a:r>
            <a:rPr kumimoji="1" lang="ja-JP" altLang="en-US" sz="1300" baseline="0">
              <a:solidFill>
                <a:sysClr val="windowText" lastClr="000000"/>
              </a:solidFill>
              <a:latin typeface="ＭＳ Ｐゴシック"/>
              <a:ea typeface="ＭＳ Ｐゴシック"/>
            </a:rPr>
            <a:t>の減が主な要因である。</a:t>
          </a:r>
          <a:endParaRPr kumimoji="1" lang="en-US" altLang="ja-JP" sz="1300">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土木費については前年度比7,417千円増と大幅に増加しており、これは砺波チューリップ公園再整備事業費及び除雪対策費の増が主な要因である。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また、公債費については</a:t>
          </a:r>
          <a:r>
            <a:rPr kumimoji="1" lang="ja-JP" altLang="en-US" sz="1300" baseline="0">
              <a:latin typeface="ＭＳ Ｐゴシック"/>
              <a:ea typeface="ＭＳ Ｐゴシック"/>
            </a:rPr>
            <a:t>繰上償還の実施により</a:t>
          </a:r>
          <a:r>
            <a:rPr kumimoji="1" lang="ja-JP" altLang="en-US" sz="1300" baseline="0">
              <a:latin typeface="ＭＳ Ｐゴシック"/>
              <a:ea typeface="ＭＳ Ｐゴシック"/>
            </a:rPr>
            <a:t>令和3年度</a:t>
          </a:r>
          <a:r>
            <a:rPr kumimoji="1" lang="ja-JP" altLang="en-US" sz="1300" baseline="0">
              <a:latin typeface="ＭＳ Ｐゴシック"/>
              <a:ea typeface="ＭＳ Ｐゴシック"/>
            </a:rPr>
            <a:t>は平均を大きく上回ったが、その繰上償還の影響等により令和4年度～6年度は平均を下回った。</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公債費</a:t>
          </a:r>
          <a:r>
            <a:rPr kumimoji="1" lang="ja-JP" altLang="en-US" sz="1300" baseline="0">
              <a:solidFill>
                <a:sysClr val="windowText" lastClr="000000"/>
              </a:solidFill>
              <a:latin typeface="ＭＳ Ｐゴシック"/>
              <a:ea typeface="ＭＳ Ｐゴシック"/>
            </a:rPr>
            <a:t>は令和3年度をピークに</a:t>
          </a:r>
          <a:r>
            <a:rPr kumimoji="1" lang="ja-JP" altLang="en-US" sz="1300" baseline="0">
              <a:solidFill>
                <a:sysClr val="windowText" lastClr="000000"/>
              </a:solidFill>
              <a:latin typeface="ＭＳ Ｐゴシック"/>
              <a:ea typeface="ＭＳ Ｐゴシック"/>
            </a:rPr>
            <a:t>減少していく見込みであるものの、</a:t>
          </a:r>
          <a:r>
            <a:rPr kumimoji="1" lang="ja-JP" altLang="en-US" sz="1300">
              <a:latin typeface="ＭＳ Ｐゴシック"/>
              <a:ea typeface="ＭＳ Ｐゴシック"/>
            </a:rPr>
            <a:t>今後は新庁舎整備も控えているため、引き続き徹底した</a:t>
          </a:r>
          <a:r>
            <a:rPr kumimoji="1" lang="ja-JP" altLang="en-US" sz="1300">
              <a:latin typeface="ＭＳ Ｐゴシック"/>
              <a:ea typeface="ＭＳ Ｐゴシック"/>
            </a:rPr>
            <a:t>投資的事業の選択、</a:t>
          </a:r>
          <a:r>
            <a:rPr kumimoji="1" lang="ja-JP" altLang="en-US" sz="1300">
              <a:solidFill>
                <a:sysClr val="windowText" lastClr="000000"/>
              </a:solidFill>
              <a:latin typeface="ＭＳ Ｐゴシック"/>
              <a:ea typeface="ＭＳ Ｐゴシック"/>
            </a:rPr>
            <a:t>事業費縮減や</a:t>
          </a:r>
          <a:endParaRPr kumimoji="1" lang="ja-JP" altLang="en-US" sz="1300" baseline="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基金の活用、</a:t>
          </a:r>
          <a:r>
            <a:rPr kumimoji="1" lang="ja-JP" altLang="en-US" sz="1300">
              <a:solidFill>
                <a:sysClr val="windowText" lastClr="000000"/>
              </a:solidFill>
              <a:latin typeface="ＭＳ Ｐゴシック"/>
              <a:ea typeface="ＭＳ Ｐゴシック"/>
            </a:rPr>
            <a:t>中</a:t>
          </a:r>
          <a:r>
            <a:rPr kumimoji="1" lang="ja-JP" altLang="en-US" sz="1300">
              <a:solidFill>
                <a:sysClr val="windowText" lastClr="000000"/>
              </a:solidFill>
              <a:latin typeface="ＭＳ Ｐゴシック"/>
              <a:ea typeface="ＭＳ Ｐゴシック"/>
            </a:rPr>
            <a:t>長期の計画的な事業の実施により適正化に努める。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実質単年度収支について、令和2年度以降黒字を維持していたが、令和5年度は赤字に転じた。これは</a:t>
          </a:r>
          <a:r>
            <a:rPr kumimoji="1" lang="ja-JP" altLang="en-US" sz="1400">
              <a:latin typeface="ＭＳ ゴシック"/>
              <a:ea typeface="ＭＳ ゴシック"/>
            </a:rPr>
            <a:t>扶助費及び災害復旧費、農林水産業費の増加によるものであったが、令和6年度では黒字に戻した。</a:t>
          </a:r>
          <a:endParaRPr kumimoji="1" lang="ja-JP" altLang="en-US" sz="1400">
            <a:latin typeface="ＭＳ ゴシック"/>
            <a:ea typeface="ＭＳ ゴシック"/>
          </a:endParaRPr>
        </a:p>
        <a:p>
          <a:r>
            <a:rPr kumimoji="1" lang="ja-JP" altLang="en-US" sz="1400">
              <a:latin typeface="ＭＳ ゴシック"/>
              <a:ea typeface="ＭＳ ゴシック"/>
            </a:rPr>
            <a:t>　財政調整基金残高は標準財政規模の</a:t>
          </a:r>
          <a:r>
            <a:rPr kumimoji="1" lang="en-US" altLang="ja-JP" sz="1400">
              <a:latin typeface="ＭＳ ゴシック"/>
              <a:ea typeface="ＭＳ ゴシック"/>
            </a:rPr>
            <a:t>20%</a:t>
          </a:r>
          <a:r>
            <a:rPr kumimoji="1" lang="ja-JP" altLang="en-US" sz="1400">
              <a:latin typeface="ＭＳ ゴシック"/>
              <a:ea typeface="ＭＳ ゴシック"/>
            </a:rPr>
            <a:t>程度を維持しており、今後も健全な財政運営に努める。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a:ea typeface="ＭＳ ゴシック"/>
            </a:rPr>
            <a:t>　</a:t>
          </a:r>
          <a:r>
            <a:rPr kumimoji="1" lang="ja-JP" altLang="en-US" sz="1200">
              <a:solidFill>
                <a:schemeClr val="tx1"/>
              </a:solidFill>
              <a:latin typeface="ＭＳ ゴシック"/>
              <a:ea typeface="ＭＳ ゴシック"/>
            </a:rPr>
            <a:t>一般会計等の実質赤字及び公営企業会計の資金不足は生じておらず、連結実質赤字額は発生していない。</a:t>
          </a:r>
          <a:endParaRPr kumimoji="1" lang="en-US" altLang="ja-JP"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一般会計においては、引き続き税収等一般財源の安定的確保を図ると共に、新規起債の抑制等による公債費の圧縮を図り、効率的でバランスのよい財政運</a:t>
          </a:r>
          <a:r>
            <a:rPr kumimoji="1" lang="ja-JP" altLang="en-US" sz="1200">
              <a:solidFill>
                <a:schemeClr val="tx1"/>
              </a:solidFill>
              <a:latin typeface="ＭＳ ゴシック"/>
              <a:ea typeface="ＭＳ ゴシック"/>
            </a:rPr>
            <a:t>営に努める。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a:t>
          </a:r>
          <a:r>
            <a:rPr kumimoji="1" lang="ja-JP" altLang="en-US" sz="1200">
              <a:solidFill>
                <a:schemeClr val="tx1"/>
              </a:solidFill>
              <a:latin typeface="ＭＳ ゴシック"/>
              <a:ea typeface="ＭＳ ゴシック"/>
            </a:rPr>
            <a:t>水道事業会計においては、住宅やアパートの給水件数の増加はあるものの、人口減少や節水機器の普及等により、有収水量は横這い傾向にある。収益的収支については、受託工事費や漏水調査費等の支出が減少し</a:t>
          </a:r>
          <a:r>
            <a:rPr kumimoji="1" lang="ja-JP" altLang="en-US" sz="1200">
              <a:solidFill>
                <a:schemeClr val="tx1"/>
              </a:solidFill>
              <a:latin typeface="ＭＳ ゴシック"/>
              <a:ea typeface="ＭＳ ゴシック"/>
            </a:rPr>
            <a:t>、収支差引134</a:t>
          </a:r>
          <a:r>
            <a:rPr kumimoji="1" lang="ja-JP" altLang="en-US" sz="1200">
              <a:solidFill>
                <a:schemeClr val="tx1"/>
              </a:solidFill>
              <a:latin typeface="ＭＳ ゴシック"/>
              <a:ea typeface="ＭＳ ゴシック"/>
            </a:rPr>
            <a:t>百万円の黒字決算となった。</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a:t>
          </a:r>
          <a:r>
            <a:rPr kumimoji="1" lang="ja-JP" altLang="en-US" sz="1200">
              <a:solidFill>
                <a:schemeClr val="tx1"/>
              </a:solidFill>
              <a:latin typeface="ＭＳ ゴシック"/>
              <a:ea typeface="ＭＳ ゴシック"/>
            </a:rPr>
            <a:t>下水道事業会計においては、下水道整備区域</a:t>
          </a:r>
          <a:r>
            <a:rPr kumimoji="1" lang="ja-JP" altLang="en-US" sz="1200">
              <a:solidFill>
                <a:schemeClr val="tx1"/>
              </a:solidFill>
              <a:latin typeface="ＭＳ ゴシック"/>
              <a:ea typeface="ＭＳ ゴシック"/>
            </a:rPr>
            <a:t>の拡大に伴い、水洗化率は上昇しているものの、人口減少や節水機器の普及等により、有収水量は横ばい</a:t>
          </a:r>
          <a:r>
            <a:rPr kumimoji="1" lang="ja-JP" altLang="en-US" sz="1200">
              <a:solidFill>
                <a:schemeClr val="tx1"/>
              </a:solidFill>
              <a:latin typeface="ＭＳ ゴシック"/>
              <a:ea typeface="ＭＳ ゴシック"/>
            </a:rPr>
            <a:t>傾向にある。</a:t>
          </a:r>
          <a:r>
            <a:rPr kumimoji="1" lang="ja-JP" altLang="en-US" sz="1200">
              <a:solidFill>
                <a:schemeClr val="tx1"/>
              </a:solidFill>
              <a:latin typeface="ＭＳ ゴシック"/>
              <a:ea typeface="ＭＳ ゴシック"/>
            </a:rPr>
            <a:t>収益的収支については</a:t>
          </a:r>
          <a:r>
            <a:rPr kumimoji="1" lang="ja-JP" altLang="en-US" sz="1200">
              <a:solidFill>
                <a:schemeClr val="tx1"/>
              </a:solidFill>
              <a:latin typeface="ＭＳ ゴシック"/>
              <a:ea typeface="ＭＳ ゴシック"/>
            </a:rPr>
            <a:t>、企業債の償還が進んだことで利息等の支出が減少し、収支差引42</a:t>
          </a:r>
          <a:r>
            <a:rPr kumimoji="1" lang="ja-JP" altLang="en-US" sz="1200">
              <a:solidFill>
                <a:schemeClr val="tx1"/>
              </a:solidFill>
              <a:latin typeface="ＭＳ ゴシック"/>
              <a:ea typeface="ＭＳ ゴシック"/>
            </a:rPr>
            <a:t>百万円の黒字決算となった。今後、整備区域の拡大に伴い、下水道への早期接続を促すことで使用料の確保を図り、経営健全化に努める。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a:t>
          </a:r>
          <a:r>
            <a:rPr kumimoji="1" lang="ja-JP" altLang="en-US" sz="1200">
              <a:solidFill>
                <a:schemeClr val="tx1"/>
              </a:solidFill>
              <a:latin typeface="ＭＳ ゴシック"/>
              <a:ea typeface="ＭＳ ゴシック"/>
            </a:rPr>
            <a:t>病院事業会計においては、入院・外来ともに診療単価が改善し、医業収益は増収となった。一方、補助金の減少による医業外収益の減収、物価高騰を背景に経費および人件費が増加したことから、経常収支は赤字となった。今後も厳しい経営状況が続くと思われるが、「市立砺波総合病院経営強化プラン」に基づき、国の医療政策の動向を注視し収益の確保と費用の節減を一層進め、地域の基幹病院として質の高い医療を提供確保するとともに、病院経営の健全化をすすめていく。</a:t>
          </a:r>
          <a:endParaRPr kumimoji="1" lang="ja-JP" altLang="en-US" sz="12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62086_&#30778;&#27874;&#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24837536</v>
      </c>
      <c r="BO4" s="216"/>
      <c r="BP4" s="216"/>
      <c r="BQ4" s="216"/>
      <c r="BR4" s="216"/>
      <c r="BS4" s="216"/>
      <c r="BT4" s="216"/>
      <c r="BU4" s="219"/>
      <c r="BV4" s="213">
        <v>25140802</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11.6</v>
      </c>
      <c r="CU4" s="237"/>
      <c r="CV4" s="237"/>
      <c r="CW4" s="237"/>
      <c r="CX4" s="237"/>
      <c r="CY4" s="237"/>
      <c r="CZ4" s="237"/>
      <c r="DA4" s="245"/>
      <c r="DB4" s="229">
        <v>11.4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69</v>
      </c>
      <c r="AV5" s="139"/>
      <c r="AW5" s="139"/>
      <c r="AX5" s="139"/>
      <c r="AY5" s="190" t="s">
        <v>142</v>
      </c>
      <c r="AZ5" s="198"/>
      <c r="BA5" s="198"/>
      <c r="BB5" s="198"/>
      <c r="BC5" s="198"/>
      <c r="BD5" s="198"/>
      <c r="BE5" s="198"/>
      <c r="BF5" s="198"/>
      <c r="BG5" s="198"/>
      <c r="BH5" s="198"/>
      <c r="BI5" s="198"/>
      <c r="BJ5" s="198"/>
      <c r="BK5" s="198"/>
      <c r="BL5" s="198"/>
      <c r="BM5" s="209"/>
      <c r="BN5" s="214">
        <v>23042638</v>
      </c>
      <c r="BO5" s="217"/>
      <c r="BP5" s="217"/>
      <c r="BQ5" s="217"/>
      <c r="BR5" s="217"/>
      <c r="BS5" s="217"/>
      <c r="BT5" s="217"/>
      <c r="BU5" s="220"/>
      <c r="BV5" s="214">
        <v>23472980</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92.5</v>
      </c>
      <c r="CU5" s="238"/>
      <c r="CV5" s="238"/>
      <c r="CW5" s="238"/>
      <c r="CX5" s="238"/>
      <c r="CY5" s="238"/>
      <c r="CZ5" s="238"/>
      <c r="DA5" s="246"/>
      <c r="DB5" s="230">
        <v>92.7</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166</v>
      </c>
      <c r="AZ6" s="198"/>
      <c r="BA6" s="198"/>
      <c r="BB6" s="198"/>
      <c r="BC6" s="198"/>
      <c r="BD6" s="198"/>
      <c r="BE6" s="198"/>
      <c r="BF6" s="198"/>
      <c r="BG6" s="198"/>
      <c r="BH6" s="198"/>
      <c r="BI6" s="198"/>
      <c r="BJ6" s="198"/>
      <c r="BK6" s="198"/>
      <c r="BL6" s="198"/>
      <c r="BM6" s="209"/>
      <c r="BN6" s="214">
        <v>1794898</v>
      </c>
      <c r="BO6" s="217"/>
      <c r="BP6" s="217"/>
      <c r="BQ6" s="217"/>
      <c r="BR6" s="217"/>
      <c r="BS6" s="217"/>
      <c r="BT6" s="217"/>
      <c r="BU6" s="220"/>
      <c r="BV6" s="214">
        <v>1667822</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92.8</v>
      </c>
      <c r="CU6" s="239"/>
      <c r="CV6" s="239"/>
      <c r="CW6" s="239"/>
      <c r="CX6" s="239"/>
      <c r="CY6" s="239"/>
      <c r="CZ6" s="239"/>
      <c r="DA6" s="247"/>
      <c r="DB6" s="231">
        <v>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69</v>
      </c>
      <c r="AV7" s="139"/>
      <c r="AW7" s="139"/>
      <c r="AX7" s="139"/>
      <c r="AY7" s="190" t="s">
        <v>168</v>
      </c>
      <c r="AZ7" s="198"/>
      <c r="BA7" s="198"/>
      <c r="BB7" s="198"/>
      <c r="BC7" s="198"/>
      <c r="BD7" s="198"/>
      <c r="BE7" s="198"/>
      <c r="BF7" s="198"/>
      <c r="BG7" s="198"/>
      <c r="BH7" s="198"/>
      <c r="BI7" s="198"/>
      <c r="BJ7" s="198"/>
      <c r="BK7" s="198"/>
      <c r="BL7" s="198"/>
      <c r="BM7" s="209"/>
      <c r="BN7" s="214">
        <v>145139</v>
      </c>
      <c r="BO7" s="217"/>
      <c r="BP7" s="217"/>
      <c r="BQ7" s="217"/>
      <c r="BR7" s="217"/>
      <c r="BS7" s="217"/>
      <c r="BT7" s="217"/>
      <c r="BU7" s="220"/>
      <c r="BV7" s="214">
        <v>94225</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14165179</v>
      </c>
      <c r="CU7" s="217"/>
      <c r="CV7" s="217"/>
      <c r="CW7" s="217"/>
      <c r="CX7" s="217"/>
      <c r="CY7" s="217"/>
      <c r="CZ7" s="217"/>
      <c r="DA7" s="220"/>
      <c r="DB7" s="214">
        <v>13778703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69</v>
      </c>
      <c r="AV8" s="139"/>
      <c r="AW8" s="139"/>
      <c r="AX8" s="139"/>
      <c r="AY8" s="190" t="s">
        <v>173</v>
      </c>
      <c r="AZ8" s="198"/>
      <c r="BA8" s="198"/>
      <c r="BB8" s="198"/>
      <c r="BC8" s="198"/>
      <c r="BD8" s="198"/>
      <c r="BE8" s="198"/>
      <c r="BF8" s="198"/>
      <c r="BG8" s="198"/>
      <c r="BH8" s="198"/>
      <c r="BI8" s="198"/>
      <c r="BJ8" s="198"/>
      <c r="BK8" s="198"/>
      <c r="BL8" s="198"/>
      <c r="BM8" s="209"/>
      <c r="BN8" s="214">
        <v>1649759</v>
      </c>
      <c r="BO8" s="217"/>
      <c r="BP8" s="217"/>
      <c r="BQ8" s="217"/>
      <c r="BR8" s="217"/>
      <c r="BS8" s="217"/>
      <c r="BT8" s="217"/>
      <c r="BU8" s="220"/>
      <c r="BV8" s="214">
        <v>1573597</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0.56999999999999995</v>
      </c>
      <c r="CU8" s="240"/>
      <c r="CV8" s="240"/>
      <c r="CW8" s="240"/>
      <c r="CX8" s="240"/>
      <c r="CY8" s="240"/>
      <c r="CZ8" s="240"/>
      <c r="DA8" s="248"/>
      <c r="DB8" s="232">
        <v>0.56999999999999995</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48154</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180</v>
      </c>
      <c r="AV9" s="139"/>
      <c r="AW9" s="139"/>
      <c r="AX9" s="139"/>
      <c r="AY9" s="190" t="s">
        <v>70</v>
      </c>
      <c r="AZ9" s="198"/>
      <c r="BA9" s="198"/>
      <c r="BB9" s="198"/>
      <c r="BC9" s="198"/>
      <c r="BD9" s="198"/>
      <c r="BE9" s="198"/>
      <c r="BF9" s="198"/>
      <c r="BG9" s="198"/>
      <c r="BH9" s="198"/>
      <c r="BI9" s="198"/>
      <c r="BJ9" s="198"/>
      <c r="BK9" s="198"/>
      <c r="BL9" s="198"/>
      <c r="BM9" s="209"/>
      <c r="BN9" s="214">
        <v>76162</v>
      </c>
      <c r="BO9" s="217"/>
      <c r="BP9" s="217"/>
      <c r="BQ9" s="217"/>
      <c r="BR9" s="217"/>
      <c r="BS9" s="217"/>
      <c r="BT9" s="217"/>
      <c r="BU9" s="220"/>
      <c r="BV9" s="214">
        <v>-434255</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12.2</v>
      </c>
      <c r="CU9" s="238"/>
      <c r="CV9" s="238"/>
      <c r="CW9" s="238"/>
      <c r="CX9" s="238"/>
      <c r="CY9" s="238"/>
      <c r="CZ9" s="238"/>
      <c r="DA9" s="246"/>
      <c r="DB9" s="230">
        <v>12.8</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49000</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180</v>
      </c>
      <c r="AV10" s="139"/>
      <c r="AW10" s="139"/>
      <c r="AX10" s="139"/>
      <c r="AY10" s="190" t="s">
        <v>186</v>
      </c>
      <c r="AZ10" s="198"/>
      <c r="BA10" s="198"/>
      <c r="BB10" s="198"/>
      <c r="BC10" s="198"/>
      <c r="BD10" s="198"/>
      <c r="BE10" s="198"/>
      <c r="BF10" s="198"/>
      <c r="BG10" s="198"/>
      <c r="BH10" s="198"/>
      <c r="BI10" s="198"/>
      <c r="BJ10" s="198"/>
      <c r="BK10" s="198"/>
      <c r="BL10" s="198"/>
      <c r="BM10" s="209"/>
      <c r="BN10" s="214">
        <v>1102</v>
      </c>
      <c r="BO10" s="217"/>
      <c r="BP10" s="217"/>
      <c r="BQ10" s="217"/>
      <c r="BR10" s="217"/>
      <c r="BS10" s="217"/>
      <c r="BT10" s="217"/>
      <c r="BU10" s="220"/>
      <c r="BV10" s="214">
        <v>380</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69</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46674</v>
      </c>
      <c r="S12" s="108"/>
      <c r="T12" s="108"/>
      <c r="U12" s="108"/>
      <c r="V12" s="120"/>
      <c r="W12" s="132" t="s">
        <v>8</v>
      </c>
      <c r="X12" s="139"/>
      <c r="Y12" s="139"/>
      <c r="Z12" s="139"/>
      <c r="AA12" s="139"/>
      <c r="AB12" s="144"/>
      <c r="AC12" s="148" t="s">
        <v>109</v>
      </c>
      <c r="AD12" s="155"/>
      <c r="AE12" s="155"/>
      <c r="AF12" s="155"/>
      <c r="AG12" s="158"/>
      <c r="AH12" s="148" t="s">
        <v>203</v>
      </c>
      <c r="AI12" s="155"/>
      <c r="AJ12" s="155"/>
      <c r="AK12" s="155"/>
      <c r="AL12" s="170"/>
      <c r="AM12" s="175" t="s">
        <v>204</v>
      </c>
      <c r="AN12" s="58"/>
      <c r="AO12" s="58"/>
      <c r="AP12" s="58"/>
      <c r="AQ12" s="58"/>
      <c r="AR12" s="58"/>
      <c r="AS12" s="58"/>
      <c r="AT12" s="63"/>
      <c r="AU12" s="182" t="s">
        <v>180</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45852</v>
      </c>
      <c r="S13" s="109"/>
      <c r="T13" s="109"/>
      <c r="U13" s="109"/>
      <c r="V13" s="121"/>
      <c r="W13" s="130" t="s">
        <v>212</v>
      </c>
      <c r="X13" s="56"/>
      <c r="Y13" s="56"/>
      <c r="Z13" s="56"/>
      <c r="AA13" s="56"/>
      <c r="AB13" s="25"/>
      <c r="AC13" s="72">
        <v>1105</v>
      </c>
      <c r="AD13" s="80"/>
      <c r="AE13" s="80"/>
      <c r="AF13" s="80"/>
      <c r="AG13" s="84"/>
      <c r="AH13" s="72">
        <v>1294</v>
      </c>
      <c r="AI13" s="80"/>
      <c r="AJ13" s="80"/>
      <c r="AK13" s="80"/>
      <c r="AL13" s="118"/>
      <c r="AM13" s="175" t="s">
        <v>214</v>
      </c>
      <c r="AN13" s="58"/>
      <c r="AO13" s="58"/>
      <c r="AP13" s="58"/>
      <c r="AQ13" s="58"/>
      <c r="AR13" s="58"/>
      <c r="AS13" s="58"/>
      <c r="AT13" s="63"/>
      <c r="AU13" s="182" t="s">
        <v>180</v>
      </c>
      <c r="AV13" s="139"/>
      <c r="AW13" s="139"/>
      <c r="AX13" s="139"/>
      <c r="AY13" s="190" t="s">
        <v>216</v>
      </c>
      <c r="AZ13" s="198"/>
      <c r="BA13" s="198"/>
      <c r="BB13" s="198"/>
      <c r="BC13" s="198"/>
      <c r="BD13" s="198"/>
      <c r="BE13" s="198"/>
      <c r="BF13" s="198"/>
      <c r="BG13" s="198"/>
      <c r="BH13" s="198"/>
      <c r="BI13" s="198"/>
      <c r="BJ13" s="198"/>
      <c r="BK13" s="198"/>
      <c r="BL13" s="198"/>
      <c r="BM13" s="209"/>
      <c r="BN13" s="214">
        <v>77264</v>
      </c>
      <c r="BO13" s="217"/>
      <c r="BP13" s="217"/>
      <c r="BQ13" s="217"/>
      <c r="BR13" s="217"/>
      <c r="BS13" s="217"/>
      <c r="BT13" s="217"/>
      <c r="BU13" s="220"/>
      <c r="BV13" s="214">
        <v>-433875</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11.4</v>
      </c>
      <c r="CU13" s="238"/>
      <c r="CV13" s="238"/>
      <c r="CW13" s="238"/>
      <c r="CX13" s="238"/>
      <c r="CY13" s="238"/>
      <c r="CZ13" s="238"/>
      <c r="DA13" s="246"/>
      <c r="DB13" s="230">
        <v>12.3</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47024</v>
      </c>
      <c r="S14" s="109"/>
      <c r="T14" s="109"/>
      <c r="U14" s="109"/>
      <c r="V14" s="121"/>
      <c r="W14" s="129"/>
      <c r="X14" s="57"/>
      <c r="Y14" s="57"/>
      <c r="Z14" s="57"/>
      <c r="AA14" s="57"/>
      <c r="AB14" s="24"/>
      <c r="AC14" s="149">
        <v>4.4000000000000004</v>
      </c>
      <c r="AD14" s="156"/>
      <c r="AE14" s="156"/>
      <c r="AF14" s="156"/>
      <c r="AG14" s="159"/>
      <c r="AH14" s="149">
        <v>5.0999999999999996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27</v>
      </c>
      <c r="CU14" s="242"/>
      <c r="CV14" s="242"/>
      <c r="CW14" s="242"/>
      <c r="CX14" s="242"/>
      <c r="CY14" s="242"/>
      <c r="CZ14" s="242"/>
      <c r="DA14" s="250"/>
      <c r="DB14" s="234">
        <v>18.5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46296</v>
      </c>
      <c r="S15" s="109"/>
      <c r="T15" s="109"/>
      <c r="U15" s="109"/>
      <c r="V15" s="121"/>
      <c r="W15" s="130" t="s">
        <v>4</v>
      </c>
      <c r="X15" s="56"/>
      <c r="Y15" s="56"/>
      <c r="Z15" s="56"/>
      <c r="AA15" s="56"/>
      <c r="AB15" s="25"/>
      <c r="AC15" s="72">
        <v>8818</v>
      </c>
      <c r="AD15" s="80"/>
      <c r="AE15" s="80"/>
      <c r="AF15" s="80"/>
      <c r="AG15" s="84"/>
      <c r="AH15" s="72">
        <v>8741</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7010516</v>
      </c>
      <c r="BO15" s="216"/>
      <c r="BP15" s="216"/>
      <c r="BQ15" s="216"/>
      <c r="BR15" s="216"/>
      <c r="BS15" s="216"/>
      <c r="BT15" s="216"/>
      <c r="BU15" s="219"/>
      <c r="BV15" s="213">
        <v>6901694</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34.9</v>
      </c>
      <c r="AD16" s="156"/>
      <c r="AE16" s="156"/>
      <c r="AF16" s="156"/>
      <c r="AG16" s="159"/>
      <c r="AH16" s="149">
        <v>34.299999999999997</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12211420</v>
      </c>
      <c r="BO16" s="217"/>
      <c r="BP16" s="217"/>
      <c r="BQ16" s="217"/>
      <c r="BR16" s="217"/>
      <c r="BS16" s="217"/>
      <c r="BT16" s="217"/>
      <c r="BU16" s="220"/>
      <c r="BV16" s="214">
        <v>11874399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229</v>
      </c>
      <c r="S17" s="110"/>
      <c r="T17" s="110"/>
      <c r="U17" s="110"/>
      <c r="V17" s="122"/>
      <c r="W17" s="130" t="s">
        <v>96</v>
      </c>
      <c r="X17" s="56"/>
      <c r="Y17" s="56"/>
      <c r="Z17" s="56"/>
      <c r="AA17" s="56"/>
      <c r="AB17" s="25"/>
      <c r="AC17" s="72">
        <v>15365</v>
      </c>
      <c r="AD17" s="80"/>
      <c r="AE17" s="80"/>
      <c r="AF17" s="80"/>
      <c r="AG17" s="84"/>
      <c r="AH17" s="72">
        <v>15445</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8828093</v>
      </c>
      <c r="BO17" s="217"/>
      <c r="BP17" s="217"/>
      <c r="BQ17" s="217"/>
      <c r="BR17" s="217"/>
      <c r="BS17" s="217"/>
      <c r="BT17" s="217"/>
      <c r="BU17" s="220"/>
      <c r="BV17" s="214">
        <v>8670455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127.03</v>
      </c>
      <c r="M18" s="70"/>
      <c r="N18" s="70"/>
      <c r="O18" s="70"/>
      <c r="P18" s="70"/>
      <c r="Q18" s="70"/>
      <c r="R18" s="102"/>
      <c r="S18" s="102"/>
      <c r="T18" s="102"/>
      <c r="U18" s="102"/>
      <c r="V18" s="123"/>
      <c r="W18" s="131"/>
      <c r="X18" s="138"/>
      <c r="Y18" s="138"/>
      <c r="Z18" s="138"/>
      <c r="AA18" s="138"/>
      <c r="AB18" s="26"/>
      <c r="AC18" s="150">
        <v>60.8</v>
      </c>
      <c r="AD18" s="157"/>
      <c r="AE18" s="157"/>
      <c r="AF18" s="157"/>
      <c r="AG18" s="160"/>
      <c r="AH18" s="150">
        <v>60.6</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13611083</v>
      </c>
      <c r="BO18" s="217"/>
      <c r="BP18" s="217"/>
      <c r="BQ18" s="217"/>
      <c r="BR18" s="217"/>
      <c r="BS18" s="217"/>
      <c r="BT18" s="217"/>
      <c r="BU18" s="220"/>
      <c r="BV18" s="214">
        <v>13073833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379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18382877</v>
      </c>
      <c r="BO19" s="217"/>
      <c r="BP19" s="217"/>
      <c r="BQ19" s="217"/>
      <c r="BR19" s="217"/>
      <c r="BS19" s="217"/>
      <c r="BT19" s="217"/>
      <c r="BU19" s="220"/>
      <c r="BV19" s="214">
        <v>17952974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17147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245</v>
      </c>
      <c r="R22" s="104"/>
      <c r="S22" s="104"/>
      <c r="T22" s="104"/>
      <c r="U22" s="104"/>
      <c r="V22" s="125"/>
      <c r="W22" s="133" t="s">
        <v>58</v>
      </c>
      <c r="X22" s="33"/>
      <c r="Y22" s="41"/>
      <c r="Z22" s="50" t="s">
        <v>8</v>
      </c>
      <c r="AA22" s="56"/>
      <c r="AB22" s="56"/>
      <c r="AC22" s="56"/>
      <c r="AD22" s="56"/>
      <c r="AE22" s="56"/>
      <c r="AF22" s="56"/>
      <c r="AG22" s="25"/>
      <c r="AH22" s="163" t="s">
        <v>178</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18288303</v>
      </c>
      <c r="BO22" s="216"/>
      <c r="BP22" s="216"/>
      <c r="BQ22" s="216"/>
      <c r="BR22" s="216"/>
      <c r="BS22" s="216"/>
      <c r="BT22" s="216"/>
      <c r="BU22" s="219"/>
      <c r="BV22" s="213">
        <v>19524564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14650718</v>
      </c>
      <c r="BO23" s="217"/>
      <c r="BP23" s="217"/>
      <c r="BQ23" s="217"/>
      <c r="BR23" s="217"/>
      <c r="BS23" s="217"/>
      <c r="BT23" s="217"/>
      <c r="BU23" s="220"/>
      <c r="BV23" s="214">
        <v>15217037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8390</v>
      </c>
      <c r="R24" s="80"/>
      <c r="S24" s="80"/>
      <c r="T24" s="80"/>
      <c r="U24" s="80"/>
      <c r="V24" s="84"/>
      <c r="W24" s="134"/>
      <c r="X24" s="34"/>
      <c r="Y24" s="42"/>
      <c r="Z24" s="52" t="s">
        <v>253</v>
      </c>
      <c r="AA24" s="58"/>
      <c r="AB24" s="58"/>
      <c r="AC24" s="58"/>
      <c r="AD24" s="58"/>
      <c r="AE24" s="58"/>
      <c r="AF24" s="58"/>
      <c r="AG24" s="63"/>
      <c r="AH24" s="72">
        <v>357</v>
      </c>
      <c r="AI24" s="80"/>
      <c r="AJ24" s="80"/>
      <c r="AK24" s="80"/>
      <c r="AL24" s="84"/>
      <c r="AM24" s="72">
        <v>1106343</v>
      </c>
      <c r="AN24" s="80"/>
      <c r="AO24" s="80"/>
      <c r="AP24" s="80"/>
      <c r="AQ24" s="80"/>
      <c r="AR24" s="84"/>
      <c r="AS24" s="72">
        <v>3099</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10676374</v>
      </c>
      <c r="BO24" s="217"/>
      <c r="BP24" s="217"/>
      <c r="BQ24" s="217"/>
      <c r="BR24" s="217"/>
      <c r="BS24" s="217"/>
      <c r="BT24" s="217"/>
      <c r="BU24" s="220"/>
      <c r="BV24" s="214">
        <v>11163127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6910</v>
      </c>
      <c r="R25" s="80"/>
      <c r="S25" s="80"/>
      <c r="T25" s="80"/>
      <c r="U25" s="80"/>
      <c r="V25" s="84"/>
      <c r="W25" s="134"/>
      <c r="X25" s="34"/>
      <c r="Y25" s="42"/>
      <c r="Z25" s="52" t="s">
        <v>259</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4823595</v>
      </c>
      <c r="BO25" s="216"/>
      <c r="BP25" s="216"/>
      <c r="BQ25" s="216"/>
      <c r="BR25" s="216"/>
      <c r="BS25" s="216"/>
      <c r="BT25" s="216"/>
      <c r="BU25" s="219"/>
      <c r="BV25" s="213">
        <v>5357759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5980</v>
      </c>
      <c r="R26" s="80"/>
      <c r="S26" s="80"/>
      <c r="T26" s="80"/>
      <c r="U26" s="80"/>
      <c r="V26" s="84"/>
      <c r="W26" s="134"/>
      <c r="X26" s="34"/>
      <c r="Y26" s="42"/>
      <c r="Z26" s="52" t="s">
        <v>261</v>
      </c>
      <c r="AA26" s="143"/>
      <c r="AB26" s="143"/>
      <c r="AC26" s="143"/>
      <c r="AD26" s="143"/>
      <c r="AE26" s="143"/>
      <c r="AF26" s="143"/>
      <c r="AG26" s="161"/>
      <c r="AH26" s="72">
        <v>14</v>
      </c>
      <c r="AI26" s="80"/>
      <c r="AJ26" s="80"/>
      <c r="AK26" s="80"/>
      <c r="AL26" s="84"/>
      <c r="AM26" s="72">
        <v>40320</v>
      </c>
      <c r="AN26" s="80"/>
      <c r="AO26" s="80"/>
      <c r="AP26" s="80"/>
      <c r="AQ26" s="80"/>
      <c r="AR26" s="84"/>
      <c r="AS26" s="72">
        <v>2880</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4540</v>
      </c>
      <c r="R27" s="80"/>
      <c r="S27" s="80"/>
      <c r="T27" s="80"/>
      <c r="U27" s="80"/>
      <c r="V27" s="84"/>
      <c r="W27" s="134"/>
      <c r="X27" s="34"/>
      <c r="Y27" s="42"/>
      <c r="Z27" s="52" t="s">
        <v>160</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170570</v>
      </c>
      <c r="BO27" s="218"/>
      <c r="BP27" s="218"/>
      <c r="BQ27" s="218"/>
      <c r="BR27" s="218"/>
      <c r="BS27" s="218"/>
      <c r="BT27" s="218"/>
      <c r="BU27" s="221"/>
      <c r="BV27" s="215">
        <v>170554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4040</v>
      </c>
      <c r="R28" s="80"/>
      <c r="S28" s="80"/>
      <c r="T28" s="80"/>
      <c r="U28" s="80"/>
      <c r="V28" s="84"/>
      <c r="W28" s="134"/>
      <c r="X28" s="34"/>
      <c r="Y28" s="42"/>
      <c r="Z28" s="52" t="s">
        <v>37</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268</v>
      </c>
      <c r="AZ28" s="201"/>
      <c r="BA28" s="201"/>
      <c r="BB28" s="204"/>
      <c r="BC28" s="189" t="s">
        <v>101</v>
      </c>
      <c r="BD28" s="197"/>
      <c r="BE28" s="197"/>
      <c r="BF28" s="197"/>
      <c r="BG28" s="197"/>
      <c r="BH28" s="197"/>
      <c r="BI28" s="197"/>
      <c r="BJ28" s="197"/>
      <c r="BK28" s="197"/>
      <c r="BL28" s="197"/>
      <c r="BM28" s="208"/>
      <c r="BN28" s="213">
        <v>2713425</v>
      </c>
      <c r="BO28" s="216"/>
      <c r="BP28" s="216"/>
      <c r="BQ28" s="216"/>
      <c r="BR28" s="216"/>
      <c r="BS28" s="216"/>
      <c r="BT28" s="216"/>
      <c r="BU28" s="219"/>
      <c r="BV28" s="213">
        <v>2712323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16</v>
      </c>
      <c r="M29" s="80"/>
      <c r="N29" s="80"/>
      <c r="O29" s="80"/>
      <c r="P29" s="84"/>
      <c r="Q29" s="72">
        <v>3740</v>
      </c>
      <c r="R29" s="80"/>
      <c r="S29" s="80"/>
      <c r="T29" s="80"/>
      <c r="U29" s="80"/>
      <c r="V29" s="84"/>
      <c r="W29" s="135"/>
      <c r="X29" s="140"/>
      <c r="Y29" s="142"/>
      <c r="Z29" s="52" t="s">
        <v>271</v>
      </c>
      <c r="AA29" s="58"/>
      <c r="AB29" s="58"/>
      <c r="AC29" s="58"/>
      <c r="AD29" s="58"/>
      <c r="AE29" s="58"/>
      <c r="AF29" s="58"/>
      <c r="AG29" s="63"/>
      <c r="AH29" s="72">
        <v>357</v>
      </c>
      <c r="AI29" s="80"/>
      <c r="AJ29" s="80"/>
      <c r="AK29" s="80"/>
      <c r="AL29" s="84"/>
      <c r="AM29" s="72">
        <v>1106343</v>
      </c>
      <c r="AN29" s="80"/>
      <c r="AO29" s="80"/>
      <c r="AP29" s="80"/>
      <c r="AQ29" s="80"/>
      <c r="AR29" s="84"/>
      <c r="AS29" s="72">
        <v>3099</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974415</v>
      </c>
      <c r="BO29" s="217"/>
      <c r="BP29" s="217"/>
      <c r="BQ29" s="217"/>
      <c r="BR29" s="217"/>
      <c r="BS29" s="217"/>
      <c r="BT29" s="217"/>
      <c r="BU29" s="220"/>
      <c r="BV29" s="214">
        <v>974001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3309041</v>
      </c>
      <c r="BO30" s="218"/>
      <c r="BP30" s="218"/>
      <c r="BQ30" s="218"/>
      <c r="BR30" s="218"/>
      <c r="BS30" s="218"/>
      <c r="BT30" s="218"/>
      <c r="BU30" s="221"/>
      <c r="BV30" s="215">
        <v>3258774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281</v>
      </c>
      <c r="F33" s="54"/>
      <c r="G33" s="54"/>
      <c r="H33" s="54"/>
      <c r="I33" s="54"/>
      <c r="J33" s="54"/>
      <c r="K33" s="54"/>
      <c r="L33" s="54"/>
      <c r="M33" s="54"/>
      <c r="N33" s="54"/>
      <c r="O33" s="54"/>
      <c r="P33" s="54"/>
      <c r="Q33" s="54"/>
      <c r="R33" s="54"/>
      <c r="S33" s="54"/>
      <c r="T33" s="54"/>
      <c r="U33" s="37" t="s">
        <v>118</v>
      </c>
      <c r="V33" s="37"/>
      <c r="W33" s="54" t="s">
        <v>281</v>
      </c>
      <c r="X33" s="54"/>
      <c r="Y33" s="54"/>
      <c r="Z33" s="54"/>
      <c r="AA33" s="54"/>
      <c r="AB33" s="54"/>
      <c r="AC33" s="54"/>
      <c r="AD33" s="54"/>
      <c r="AE33" s="54"/>
      <c r="AF33" s="54"/>
      <c r="AG33" s="54"/>
      <c r="AH33" s="54"/>
      <c r="AI33" s="54"/>
      <c r="AJ33" s="54"/>
      <c r="AK33" s="54"/>
      <c r="AL33" s="54"/>
      <c r="AM33" s="37" t="s">
        <v>118</v>
      </c>
      <c r="AN33" s="37"/>
      <c r="AO33" s="54" t="s">
        <v>281</v>
      </c>
      <c r="AP33" s="54"/>
      <c r="AQ33" s="54"/>
      <c r="AR33" s="54"/>
      <c r="AS33" s="54"/>
      <c r="AT33" s="54"/>
      <c r="AU33" s="54"/>
      <c r="AV33" s="54"/>
      <c r="AW33" s="54"/>
      <c r="AX33" s="54"/>
      <c r="AY33" s="54"/>
      <c r="AZ33" s="54"/>
      <c r="BA33" s="54"/>
      <c r="BB33" s="54"/>
      <c r="BC33" s="54"/>
      <c r="BD33" s="37"/>
      <c r="BE33" s="54" t="s">
        <v>283</v>
      </c>
      <c r="BF33" s="54"/>
      <c r="BG33" s="54" t="s">
        <v>164</v>
      </c>
      <c r="BH33" s="54"/>
      <c r="BI33" s="54"/>
      <c r="BJ33" s="54"/>
      <c r="BK33" s="54"/>
      <c r="BL33" s="54"/>
      <c r="BM33" s="54"/>
      <c r="BN33" s="54"/>
      <c r="BO33" s="54"/>
      <c r="BP33" s="54"/>
      <c r="BQ33" s="54"/>
      <c r="BR33" s="54"/>
      <c r="BS33" s="54"/>
      <c r="BT33" s="54"/>
      <c r="BU33" s="54"/>
      <c r="BV33" s="37"/>
      <c r="BW33" s="37" t="s">
        <v>283</v>
      </c>
      <c r="BX33" s="37"/>
      <c r="BY33" s="54" t="s">
        <v>108</v>
      </c>
      <c r="BZ33" s="54"/>
      <c r="CA33" s="54"/>
      <c r="CB33" s="54"/>
      <c r="CC33" s="54"/>
      <c r="CD33" s="54"/>
      <c r="CE33" s="54"/>
      <c r="CF33" s="54"/>
      <c r="CG33" s="54"/>
      <c r="CH33" s="54"/>
      <c r="CI33" s="54"/>
      <c r="CJ33" s="54"/>
      <c r="CK33" s="54"/>
      <c r="CL33" s="54"/>
      <c r="CM33" s="54"/>
      <c r="CN33" s="54"/>
      <c r="CO33" s="37" t="s">
        <v>118</v>
      </c>
      <c r="CP33" s="37"/>
      <c r="CQ33" s="54" t="s">
        <v>284</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IF('各会計、関係団体の財政状況及び健全化判断比率'!B30="","",'各会計、関係団体の財政状況及び健全化判断比率'!B30)</f>
        <v>砺波市水道事業</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砺波市工業団地造成事業</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砺波広域圏事務組合（一般会計）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砺波市土地開発公社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霊苑事業特別会計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IF('各会計、関係団体の財政状況及び健全化判断比率'!B31="","",'各会計、関係団体の財政状況及び健全化判断比率'!B31)</f>
        <v>砺波市工業用水道事業</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砺波広域圏事務組合（水道事業会計）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公益財団法人砺波市花と緑と文化の財団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IF('各会計、関係団体の財政状況及び健全化判断比率'!B32="","",'各会計、関係団体の財政状況及び健全化判断比率'!B32)</f>
        <v>砺波市下水道事業</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砺波地方衛生施設組合（一般会計）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公益財団法人砺波市スポーツ協会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IF('各会計、関係団体の財政状況及び健全化判断比率'!B33="","",'各会計、関係団体の財政状況及び健全化判断比率'!B33)</f>
        <v>砺波市病院事業</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富山県市町村総合事務組合（一般会計）</v>
      </c>
      <c r="BZ37" s="55"/>
      <c r="CA37" s="55"/>
      <c r="CB37" s="55"/>
      <c r="CC37" s="55"/>
      <c r="CD37" s="55"/>
      <c r="CE37" s="55"/>
      <c r="CF37" s="55"/>
      <c r="CG37" s="55"/>
      <c r="CH37" s="55"/>
      <c r="CI37" s="55"/>
      <c r="CJ37" s="55"/>
      <c r="CK37" s="55"/>
      <c r="CL37" s="55"/>
      <c r="CM37" s="55"/>
      <c r="CN37" s="2"/>
      <c r="CO37" s="38">
        <f t="shared" si="5"/>
        <v>23</v>
      </c>
      <c r="CP37" s="38"/>
      <c r="CQ37" s="55" t="str">
        <f>IF('各会計、関係団体の財政状況及び健全化判断比率'!BS10="","",'各会計、関係団体の財政状況及び健全化判断比率'!BS10)</f>
        <v>エフエムとなみ</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富山県市町村会館管理組合（一般会計）</v>
      </c>
      <c r="BZ38" s="55"/>
      <c r="CA38" s="55"/>
      <c r="CB38" s="55"/>
      <c r="CC38" s="55"/>
      <c r="CD38" s="55"/>
      <c r="CE38" s="55"/>
      <c r="CF38" s="55"/>
      <c r="CG38" s="55"/>
      <c r="CH38" s="55"/>
      <c r="CI38" s="55"/>
      <c r="CJ38" s="55"/>
      <c r="CK38" s="55"/>
      <c r="CL38" s="55"/>
      <c r="CM38" s="55"/>
      <c r="CN38" s="2"/>
      <c r="CO38" s="38">
        <f t="shared" si="5"/>
        <v>24</v>
      </c>
      <c r="CP38" s="38"/>
      <c r="CQ38" s="55" t="str">
        <f>IF('各会計、関係団体の財政状況及び健全化判断比率'!BS11="","",'各会計、関係団体の財政状況及び健全化判断比率'!BS11)</f>
        <v>庄川開発株式会社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庄川水害予防組合（一般会計）</v>
      </c>
      <c r="BZ39" s="55"/>
      <c r="CA39" s="55"/>
      <c r="CB39" s="55"/>
      <c r="CC39" s="55"/>
      <c r="CD39" s="55"/>
      <c r="CE39" s="55"/>
      <c r="CF39" s="55"/>
      <c r="CG39" s="55"/>
      <c r="CH39" s="55"/>
      <c r="CI39" s="55"/>
      <c r="CJ39" s="55"/>
      <c r="CK39" s="55"/>
      <c r="CL39" s="55"/>
      <c r="CM39" s="55"/>
      <c r="CN39" s="2"/>
      <c r="CO39" s="38">
        <f t="shared" si="5"/>
        <v>25</v>
      </c>
      <c r="CP39" s="38"/>
      <c r="CQ39" s="55" t="str">
        <f>IF('各会計、関係団体の財政状況及び健全化判断比率'!BS12="","",'各会計、関係団体の財政状況及び健全化判断比率'!BS12)</f>
        <v>庄川泉源株式会社</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砺波地方介護保険組合（一般会計）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砺波地方介護保険組合（介護保険特別会計）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砺波地方介護保険組合（養護老人ホーム楽寿荘事業特別会計）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富山県後期高齢者医療広域連合（一般会計）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hQPb6ZBEpLWLGq/OEI6W87uelBcRtww+DhqrBN8udTdMEM22Jr3r9Wm4YrKGgY3TZtE9E0lKcO5yIpQpTQfcA==" saltValue="T1OOwRDkzskft3okabhjL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525</v>
      </c>
      <c r="G33" s="883" t="s">
        <v>526</v>
      </c>
      <c r="H33" s="883" t="s">
        <v>527</v>
      </c>
      <c r="I33" s="883" t="s">
        <v>256</v>
      </c>
      <c r="J33" s="887" t="s">
        <v>528</v>
      </c>
      <c r="K33" s="862"/>
      <c r="L33" s="862"/>
      <c r="M33" s="862"/>
      <c r="N33" s="862"/>
      <c r="O33" s="862"/>
      <c r="P33" s="862"/>
    </row>
    <row r="34" spans="1:16" ht="39" customHeight="1">
      <c r="A34" s="862"/>
      <c r="B34" s="864"/>
      <c r="C34" s="870" t="s">
        <v>461</v>
      </c>
      <c r="D34" s="870"/>
      <c r="E34" s="875"/>
      <c r="F34" s="879">
        <v>14.46</v>
      </c>
      <c r="G34" s="884">
        <v>13.98</v>
      </c>
      <c r="H34" s="884">
        <v>13.53</v>
      </c>
      <c r="I34" s="884">
        <v>12.53</v>
      </c>
      <c r="J34" s="888">
        <v>12.45</v>
      </c>
      <c r="K34" s="862"/>
      <c r="L34" s="862"/>
      <c r="M34" s="862"/>
      <c r="N34" s="862"/>
      <c r="O34" s="862"/>
      <c r="P34" s="862"/>
    </row>
    <row r="35" spans="1:16" ht="39" customHeight="1">
      <c r="A35" s="862"/>
      <c r="B35" s="865"/>
      <c r="C35" s="871" t="s">
        <v>448</v>
      </c>
      <c r="D35" s="871"/>
      <c r="E35" s="876"/>
      <c r="F35" s="880">
        <v>11</v>
      </c>
      <c r="G35" s="885">
        <v>13.52</v>
      </c>
      <c r="H35" s="885">
        <v>14.47</v>
      </c>
      <c r="I35" s="885">
        <v>11.39</v>
      </c>
      <c r="J35" s="889">
        <v>11.63</v>
      </c>
      <c r="K35" s="862"/>
      <c r="L35" s="862"/>
      <c r="M35" s="862"/>
      <c r="N35" s="862"/>
      <c r="O35" s="862"/>
      <c r="P35" s="862"/>
    </row>
    <row r="36" spans="1:16" ht="39" customHeight="1">
      <c r="A36" s="862"/>
      <c r="B36" s="865"/>
      <c r="C36" s="871" t="s">
        <v>464</v>
      </c>
      <c r="D36" s="871"/>
      <c r="E36" s="876"/>
      <c r="F36" s="880">
        <v>17.8</v>
      </c>
      <c r="G36" s="885">
        <v>18.670000000000002</v>
      </c>
      <c r="H36" s="885">
        <v>18.88</v>
      </c>
      <c r="I36" s="885">
        <v>16.22</v>
      </c>
      <c r="J36" s="889">
        <v>8.48</v>
      </c>
      <c r="K36" s="862"/>
      <c r="L36" s="862"/>
      <c r="M36" s="862"/>
      <c r="N36" s="862"/>
      <c r="O36" s="862"/>
      <c r="P36" s="862"/>
    </row>
    <row r="37" spans="1:16" ht="39" customHeight="1">
      <c r="A37" s="862"/>
      <c r="B37" s="865"/>
      <c r="C37" s="871" t="s">
        <v>362</v>
      </c>
      <c r="D37" s="871"/>
      <c r="E37" s="876"/>
      <c r="F37" s="880">
        <v>5.43</v>
      </c>
      <c r="G37" s="885">
        <v>5.56</v>
      </c>
      <c r="H37" s="885">
        <v>5.39</v>
      </c>
      <c r="I37" s="885">
        <v>5.49</v>
      </c>
      <c r="J37" s="889">
        <v>5.3</v>
      </c>
      <c r="K37" s="862"/>
      <c r="L37" s="862"/>
      <c r="M37" s="862"/>
      <c r="N37" s="862"/>
      <c r="O37" s="862"/>
      <c r="P37" s="862"/>
    </row>
    <row r="38" spans="1:16" ht="39" customHeight="1">
      <c r="A38" s="862"/>
      <c r="B38" s="865"/>
      <c r="C38" s="871" t="s">
        <v>431</v>
      </c>
      <c r="D38" s="871"/>
      <c r="E38" s="876"/>
      <c r="F38" s="880" t="s">
        <v>198</v>
      </c>
      <c r="G38" s="885">
        <v>4.18</v>
      </c>
      <c r="H38" s="885">
        <v>2.44</v>
      </c>
      <c r="I38" s="885">
        <v>4.3600000000000003</v>
      </c>
      <c r="J38" s="889">
        <v>2.99</v>
      </c>
      <c r="K38" s="862"/>
      <c r="L38" s="862"/>
      <c r="M38" s="862"/>
      <c r="N38" s="862"/>
      <c r="O38" s="862"/>
      <c r="P38" s="862"/>
    </row>
    <row r="39" spans="1:16" ht="39" customHeight="1">
      <c r="A39" s="862"/>
      <c r="B39" s="865"/>
      <c r="C39" s="871" t="s">
        <v>459</v>
      </c>
      <c r="D39" s="871"/>
      <c r="E39" s="876"/>
      <c r="F39" s="880">
        <v>0.7</v>
      </c>
      <c r="G39" s="885">
        <v>0.93</v>
      </c>
      <c r="H39" s="885">
        <v>0.2</v>
      </c>
      <c r="I39" s="885">
        <v>0.42</v>
      </c>
      <c r="J39" s="889">
        <v>0.49</v>
      </c>
      <c r="K39" s="862"/>
      <c r="L39" s="862"/>
      <c r="M39" s="862"/>
      <c r="N39" s="862"/>
      <c r="O39" s="862"/>
      <c r="P39" s="862"/>
    </row>
    <row r="40" spans="1:16" ht="39" customHeight="1">
      <c r="A40" s="862"/>
      <c r="B40" s="865"/>
      <c r="C40" s="871" t="s">
        <v>457</v>
      </c>
      <c r="D40" s="871"/>
      <c r="E40" s="876"/>
      <c r="F40" s="880">
        <v>0.39</v>
      </c>
      <c r="G40" s="885">
        <v>0.39</v>
      </c>
      <c r="H40" s="885">
        <v>0.41</v>
      </c>
      <c r="I40" s="885">
        <v>0.42</v>
      </c>
      <c r="J40" s="889">
        <v>0.43</v>
      </c>
      <c r="K40" s="862"/>
      <c r="L40" s="862"/>
      <c r="M40" s="862"/>
      <c r="N40" s="862"/>
      <c r="O40" s="862"/>
      <c r="P40" s="862"/>
    </row>
    <row r="41" spans="1:16" ht="39" customHeight="1">
      <c r="A41" s="862"/>
      <c r="B41" s="865"/>
      <c r="C41" s="871" t="s">
        <v>450</v>
      </c>
      <c r="D41" s="871"/>
      <c r="E41" s="876"/>
      <c r="F41" s="880">
        <v>1.e-002</v>
      </c>
      <c r="G41" s="885">
        <v>0</v>
      </c>
      <c r="H41" s="885">
        <v>1.e-002</v>
      </c>
      <c r="I41" s="885">
        <v>2.e-002</v>
      </c>
      <c r="J41" s="889">
        <v>1.e-002</v>
      </c>
      <c r="K41" s="862"/>
      <c r="L41" s="862"/>
      <c r="M41" s="862"/>
      <c r="N41" s="862"/>
      <c r="O41" s="862"/>
      <c r="P41" s="862"/>
    </row>
    <row r="42" spans="1:16" ht="39" customHeight="1">
      <c r="A42" s="862"/>
      <c r="B42" s="866"/>
      <c r="C42" s="871" t="s">
        <v>530</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298</v>
      </c>
      <c r="D43" s="872"/>
      <c r="E43" s="877"/>
      <c r="F43" s="881">
        <v>2.e-002</v>
      </c>
      <c r="G43" s="886">
        <v>1.e-002</v>
      </c>
      <c r="H43" s="886">
        <v>2.e-002</v>
      </c>
      <c r="I43" s="886">
        <v>1.e-002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1Ut/MWYMm4mSplr1zm902vgUdmfF1tBz/gk2rBkpDplzvPAhW89IVaK88RGSeA9QtO1+HLkLf/A1ImTZu4IegQ==" saltValue="G1/7SuFdue/ZGMLWpb1X/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16</v>
      </c>
      <c r="K44" s="941" t="s">
        <v>525</v>
      </c>
      <c r="L44" s="950" t="s">
        <v>526</v>
      </c>
      <c r="M44" s="950" t="s">
        <v>527</v>
      </c>
      <c r="N44" s="950" t="s">
        <v>256</v>
      </c>
      <c r="O44" s="959" t="s">
        <v>528</v>
      </c>
      <c r="P44" s="734"/>
      <c r="Q44" s="734"/>
      <c r="R44" s="734"/>
      <c r="S44" s="734"/>
      <c r="T44" s="734"/>
      <c r="U44" s="734"/>
    </row>
    <row r="45" spans="1:21" ht="30.75" customHeight="1">
      <c r="A45" s="734"/>
      <c r="B45" s="892" t="s">
        <v>26</v>
      </c>
      <c r="C45" s="906"/>
      <c r="D45" s="916"/>
      <c r="E45" s="925" t="s">
        <v>23</v>
      </c>
      <c r="F45" s="925"/>
      <c r="G45" s="925"/>
      <c r="H45" s="925"/>
      <c r="I45" s="925"/>
      <c r="J45" s="934"/>
      <c r="K45" s="942">
        <v>2787</v>
      </c>
      <c r="L45" s="951">
        <v>2793</v>
      </c>
      <c r="M45" s="951">
        <v>2547</v>
      </c>
      <c r="N45" s="951">
        <v>2353</v>
      </c>
      <c r="O45" s="960">
        <v>2264</v>
      </c>
      <c r="P45" s="734"/>
      <c r="Q45" s="734"/>
      <c r="R45" s="734"/>
      <c r="S45" s="734"/>
      <c r="T45" s="734"/>
      <c r="U45" s="734"/>
    </row>
    <row r="46" spans="1:21" ht="30.75" customHeight="1">
      <c r="A46" s="734"/>
      <c r="B46" s="893"/>
      <c r="C46" s="907"/>
      <c r="D46" s="917"/>
      <c r="E46" s="926" t="s">
        <v>30</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39</v>
      </c>
      <c r="F48" s="926"/>
      <c r="G48" s="926"/>
      <c r="H48" s="926"/>
      <c r="I48" s="926"/>
      <c r="J48" s="935"/>
      <c r="K48" s="943">
        <v>1437</v>
      </c>
      <c r="L48" s="952">
        <v>1289</v>
      </c>
      <c r="M48" s="952">
        <v>1245</v>
      </c>
      <c r="N48" s="952">
        <v>1288</v>
      </c>
      <c r="O48" s="961">
        <v>1214</v>
      </c>
      <c r="P48" s="734"/>
      <c r="Q48" s="734"/>
      <c r="R48" s="734"/>
      <c r="S48" s="734"/>
      <c r="T48" s="734"/>
      <c r="U48" s="734"/>
    </row>
    <row r="49" spans="1:21" ht="30.75" customHeight="1">
      <c r="A49" s="734"/>
      <c r="B49" s="893"/>
      <c r="C49" s="907"/>
      <c r="D49" s="917"/>
      <c r="E49" s="926" t="s">
        <v>0</v>
      </c>
      <c r="F49" s="926"/>
      <c r="G49" s="926"/>
      <c r="H49" s="926"/>
      <c r="I49" s="926"/>
      <c r="J49" s="935"/>
      <c r="K49" s="943">
        <v>79</v>
      </c>
      <c r="L49" s="952">
        <v>84</v>
      </c>
      <c r="M49" s="952">
        <v>97</v>
      </c>
      <c r="N49" s="952">
        <v>97</v>
      </c>
      <c r="O49" s="961">
        <v>111</v>
      </c>
      <c r="P49" s="734"/>
      <c r="Q49" s="734"/>
      <c r="R49" s="734"/>
      <c r="S49" s="734"/>
      <c r="T49" s="734"/>
      <c r="U49" s="734"/>
    </row>
    <row r="50" spans="1:21" ht="30.75" customHeight="1">
      <c r="A50" s="734"/>
      <c r="B50" s="893"/>
      <c r="C50" s="907"/>
      <c r="D50" s="917"/>
      <c r="E50" s="926" t="s">
        <v>41</v>
      </c>
      <c r="F50" s="926"/>
      <c r="G50" s="926"/>
      <c r="H50" s="926"/>
      <c r="I50" s="926"/>
      <c r="J50" s="935"/>
      <c r="K50" s="943">
        <v>26</v>
      </c>
      <c r="L50" s="952">
        <v>57</v>
      </c>
      <c r="M50" s="952">
        <v>56</v>
      </c>
      <c r="N50" s="952">
        <v>46</v>
      </c>
      <c r="O50" s="961">
        <v>44</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v>0</v>
      </c>
      <c r="O51" s="961" t="s">
        <v>198</v>
      </c>
      <c r="P51" s="734"/>
      <c r="Q51" s="734"/>
      <c r="R51" s="734"/>
      <c r="S51" s="734"/>
      <c r="T51" s="734"/>
      <c r="U51" s="734"/>
    </row>
    <row r="52" spans="1:21" ht="30.75" customHeight="1">
      <c r="A52" s="734"/>
      <c r="B52" s="895" t="s">
        <v>48</v>
      </c>
      <c r="C52" s="909"/>
      <c r="D52" s="918"/>
      <c r="E52" s="926" t="s">
        <v>49</v>
      </c>
      <c r="F52" s="926"/>
      <c r="G52" s="926"/>
      <c r="H52" s="926"/>
      <c r="I52" s="926"/>
      <c r="J52" s="935"/>
      <c r="K52" s="943">
        <v>2835</v>
      </c>
      <c r="L52" s="952">
        <v>2713</v>
      </c>
      <c r="M52" s="952">
        <v>2563</v>
      </c>
      <c r="N52" s="952">
        <v>2450</v>
      </c>
      <c r="O52" s="961">
        <v>2401</v>
      </c>
      <c r="P52" s="734"/>
      <c r="Q52" s="734"/>
      <c r="R52" s="734"/>
      <c r="S52" s="734"/>
      <c r="T52" s="734"/>
      <c r="U52" s="734"/>
    </row>
    <row r="53" spans="1:21" ht="30.75" customHeight="1">
      <c r="A53" s="734"/>
      <c r="B53" s="896" t="s">
        <v>50</v>
      </c>
      <c r="C53" s="910"/>
      <c r="D53" s="919"/>
      <c r="E53" s="927" t="s">
        <v>54</v>
      </c>
      <c r="F53" s="927"/>
      <c r="G53" s="927"/>
      <c r="H53" s="927"/>
      <c r="I53" s="927"/>
      <c r="J53" s="936"/>
      <c r="K53" s="944">
        <v>1494</v>
      </c>
      <c r="L53" s="953">
        <v>1510</v>
      </c>
      <c r="M53" s="953">
        <v>1382</v>
      </c>
      <c r="N53" s="953">
        <v>1334</v>
      </c>
      <c r="O53" s="962">
        <v>1232</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256</v>
      </c>
      <c r="O57" s="964" t="s">
        <v>528</v>
      </c>
      <c r="P57" s="734"/>
      <c r="Q57" s="734"/>
      <c r="R57" s="734"/>
      <c r="S57" s="734"/>
      <c r="T57" s="734"/>
      <c r="U57" s="734"/>
    </row>
    <row r="58" spans="1:21" ht="31.5" customHeight="1">
      <c r="B58" s="900" t="s">
        <v>60</v>
      </c>
      <c r="C58" s="913"/>
      <c r="D58" s="920" t="s">
        <v>63</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he2uRzgUtCUhbi1389Acyc37i7ZUVa/UH/3Gehqo/SUd+nTYN5AgojQFnc4eIiwfGLXOXAVQYLKmisxej1kaEA==" saltValue="X5kzSiOv48He2bLJyhwIi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16</v>
      </c>
      <c r="I40" s="941" t="s">
        <v>525</v>
      </c>
      <c r="J40" s="950" t="s">
        <v>526</v>
      </c>
      <c r="K40" s="950" t="s">
        <v>527</v>
      </c>
      <c r="L40" s="950" t="s">
        <v>256</v>
      </c>
      <c r="M40" s="990" t="s">
        <v>528</v>
      </c>
    </row>
    <row r="41" spans="2:13" ht="27.75" customHeight="1">
      <c r="B41" s="892" t="s">
        <v>35</v>
      </c>
      <c r="C41" s="906"/>
      <c r="D41" s="916"/>
      <c r="E41" s="973" t="s">
        <v>56</v>
      </c>
      <c r="F41" s="973"/>
      <c r="G41" s="973"/>
      <c r="H41" s="979"/>
      <c r="I41" s="983">
        <v>24164</v>
      </c>
      <c r="J41" s="987">
        <v>22350</v>
      </c>
      <c r="K41" s="987">
        <v>20854</v>
      </c>
      <c r="L41" s="987">
        <v>19525</v>
      </c>
      <c r="M41" s="991">
        <v>18288</v>
      </c>
    </row>
    <row r="42" spans="2:13" ht="27.75" customHeight="1">
      <c r="B42" s="893"/>
      <c r="C42" s="907"/>
      <c r="D42" s="917"/>
      <c r="E42" s="974" t="s">
        <v>71</v>
      </c>
      <c r="F42" s="974"/>
      <c r="G42" s="974"/>
      <c r="H42" s="980"/>
      <c r="I42" s="984">
        <v>909</v>
      </c>
      <c r="J42" s="988">
        <v>852</v>
      </c>
      <c r="K42" s="988">
        <v>798</v>
      </c>
      <c r="L42" s="988">
        <v>752</v>
      </c>
      <c r="M42" s="992">
        <v>1005</v>
      </c>
    </row>
    <row r="43" spans="2:13" ht="27.75" customHeight="1">
      <c r="B43" s="893"/>
      <c r="C43" s="907"/>
      <c r="D43" s="917"/>
      <c r="E43" s="974" t="s">
        <v>72</v>
      </c>
      <c r="F43" s="974"/>
      <c r="G43" s="974"/>
      <c r="H43" s="980"/>
      <c r="I43" s="984">
        <v>14368</v>
      </c>
      <c r="J43" s="988">
        <v>13502</v>
      </c>
      <c r="K43" s="988">
        <v>12685</v>
      </c>
      <c r="L43" s="988">
        <v>12346</v>
      </c>
      <c r="M43" s="992">
        <v>12932</v>
      </c>
    </row>
    <row r="44" spans="2:13" ht="27.75" customHeight="1">
      <c r="B44" s="893"/>
      <c r="C44" s="907"/>
      <c r="D44" s="917"/>
      <c r="E44" s="974" t="s">
        <v>74</v>
      </c>
      <c r="F44" s="974"/>
      <c r="G44" s="974"/>
      <c r="H44" s="980"/>
      <c r="I44" s="984">
        <v>956</v>
      </c>
      <c r="J44" s="988">
        <v>916</v>
      </c>
      <c r="K44" s="988">
        <v>1229</v>
      </c>
      <c r="L44" s="988">
        <v>1205</v>
      </c>
      <c r="M44" s="992">
        <v>1545</v>
      </c>
    </row>
    <row r="45" spans="2:13" ht="27.75" customHeight="1">
      <c r="B45" s="893"/>
      <c r="C45" s="907"/>
      <c r="D45" s="917"/>
      <c r="E45" s="974" t="s">
        <v>76</v>
      </c>
      <c r="F45" s="974"/>
      <c r="G45" s="974"/>
      <c r="H45" s="980"/>
      <c r="I45" s="984">
        <v>865</v>
      </c>
      <c r="J45" s="988">
        <v>595</v>
      </c>
      <c r="K45" s="988">
        <v>695</v>
      </c>
      <c r="L45" s="988">
        <v>792</v>
      </c>
      <c r="M45" s="992">
        <v>772</v>
      </c>
    </row>
    <row r="46" spans="2:13" ht="27.75" customHeight="1">
      <c r="B46" s="893"/>
      <c r="C46" s="907"/>
      <c r="D46" s="918"/>
      <c r="E46" s="974" t="s">
        <v>75</v>
      </c>
      <c r="F46" s="974"/>
      <c r="G46" s="974"/>
      <c r="H46" s="980"/>
      <c r="I46" s="984" t="s">
        <v>198</v>
      </c>
      <c r="J46" s="988" t="s">
        <v>198</v>
      </c>
      <c r="K46" s="988" t="s">
        <v>198</v>
      </c>
      <c r="L46" s="988" t="s">
        <v>198</v>
      </c>
      <c r="M46" s="992" t="s">
        <v>198</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88</v>
      </c>
      <c r="F49" s="974"/>
      <c r="G49" s="974"/>
      <c r="H49" s="980"/>
      <c r="I49" s="984" t="s">
        <v>198</v>
      </c>
      <c r="J49" s="988" t="s">
        <v>198</v>
      </c>
      <c r="K49" s="988" t="s">
        <v>198</v>
      </c>
      <c r="L49" s="988" t="s">
        <v>198</v>
      </c>
      <c r="M49" s="992" t="s">
        <v>198</v>
      </c>
    </row>
    <row r="50" spans="2:13" ht="27.75" customHeight="1">
      <c r="B50" s="968" t="s">
        <v>90</v>
      </c>
      <c r="C50" s="970"/>
      <c r="D50" s="972"/>
      <c r="E50" s="974" t="s">
        <v>92</v>
      </c>
      <c r="F50" s="974"/>
      <c r="G50" s="974"/>
      <c r="H50" s="980"/>
      <c r="I50" s="984">
        <v>6538</v>
      </c>
      <c r="J50" s="988">
        <v>6299</v>
      </c>
      <c r="K50" s="988">
        <v>6602</v>
      </c>
      <c r="L50" s="988">
        <v>6838</v>
      </c>
      <c r="M50" s="992">
        <v>6960</v>
      </c>
    </row>
    <row r="51" spans="2:13" ht="27.75" customHeight="1">
      <c r="B51" s="893"/>
      <c r="C51" s="907"/>
      <c r="D51" s="917"/>
      <c r="E51" s="974" t="s">
        <v>95</v>
      </c>
      <c r="F51" s="974"/>
      <c r="G51" s="974"/>
      <c r="H51" s="980"/>
      <c r="I51" s="984">
        <v>199</v>
      </c>
      <c r="J51" s="988">
        <v>167</v>
      </c>
      <c r="K51" s="988">
        <v>119</v>
      </c>
      <c r="L51" s="988">
        <v>74</v>
      </c>
      <c r="M51" s="992">
        <v>47</v>
      </c>
    </row>
    <row r="52" spans="2:13" ht="27.75" customHeight="1">
      <c r="B52" s="894"/>
      <c r="C52" s="908"/>
      <c r="D52" s="917"/>
      <c r="E52" s="974" t="s">
        <v>43</v>
      </c>
      <c r="F52" s="974"/>
      <c r="G52" s="974"/>
      <c r="H52" s="980"/>
      <c r="I52" s="984">
        <v>29474</v>
      </c>
      <c r="J52" s="988">
        <v>28383</v>
      </c>
      <c r="K52" s="988">
        <v>26948</v>
      </c>
      <c r="L52" s="988">
        <v>25592</v>
      </c>
      <c r="M52" s="992">
        <v>24342</v>
      </c>
    </row>
    <row r="53" spans="2:13" ht="27.75" customHeight="1">
      <c r="B53" s="896" t="s">
        <v>50</v>
      </c>
      <c r="C53" s="910"/>
      <c r="D53" s="919"/>
      <c r="E53" s="976" t="s">
        <v>97</v>
      </c>
      <c r="F53" s="976"/>
      <c r="G53" s="976"/>
      <c r="H53" s="982"/>
      <c r="I53" s="985">
        <v>5051</v>
      </c>
      <c r="J53" s="989">
        <v>3366</v>
      </c>
      <c r="K53" s="989">
        <v>2593</v>
      </c>
      <c r="L53" s="989">
        <v>2114</v>
      </c>
      <c r="M53" s="993">
        <v>3193</v>
      </c>
    </row>
    <row r="54" spans="2:13" ht="27.75" customHeight="1">
      <c r="B54" s="969"/>
      <c r="C54" s="868"/>
      <c r="D54" s="868"/>
      <c r="E54" s="977"/>
      <c r="F54" s="977"/>
      <c r="G54" s="977"/>
      <c r="H54" s="977"/>
      <c r="I54" s="986"/>
      <c r="J54" s="986"/>
      <c r="K54" s="986"/>
      <c r="L54" s="986"/>
      <c r="M54" s="986"/>
    </row>
    <row r="55" spans="2:13"/>
  </sheetData>
  <sheetProtection algorithmName="SHA-512" hashValue="T2CiNjC1nW7lNVsUIjRAoB35gIwIfjhOpf3ndAjxMsHKoxNYyext6m8Px0kTdvgNoHBMNydN8gAiusnZhs5IlA==" saltValue="35YlG6cl1v2WfSXS/WCkQ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8</v>
      </c>
      <c r="C54" s="1000"/>
      <c r="D54" s="1000"/>
      <c r="E54" s="1009" t="s">
        <v>16</v>
      </c>
      <c r="F54" s="1016" t="s">
        <v>527</v>
      </c>
      <c r="G54" s="1016" t="s">
        <v>256</v>
      </c>
      <c r="H54" s="1024" t="s">
        <v>528</v>
      </c>
    </row>
    <row r="55" spans="2:8" ht="52.5" customHeight="1">
      <c r="B55" s="995"/>
      <c r="C55" s="1001" t="s">
        <v>101</v>
      </c>
      <c r="D55" s="1001"/>
      <c r="E55" s="1010"/>
      <c r="F55" s="1017">
        <v>2712</v>
      </c>
      <c r="G55" s="1017">
        <v>2712</v>
      </c>
      <c r="H55" s="1025">
        <v>2713</v>
      </c>
    </row>
    <row r="56" spans="2:8" ht="52.5" customHeight="1">
      <c r="B56" s="996"/>
      <c r="C56" s="1002" t="s">
        <v>104</v>
      </c>
      <c r="D56" s="1002"/>
      <c r="E56" s="1011"/>
      <c r="F56" s="1018">
        <v>974</v>
      </c>
      <c r="G56" s="1018">
        <v>974</v>
      </c>
      <c r="H56" s="1026">
        <v>974</v>
      </c>
    </row>
    <row r="57" spans="2:8" ht="53.25" customHeight="1">
      <c r="B57" s="996"/>
      <c r="C57" s="1003" t="s">
        <v>68</v>
      </c>
      <c r="D57" s="1003"/>
      <c r="E57" s="1012"/>
      <c r="F57" s="1019">
        <v>3013</v>
      </c>
      <c r="G57" s="1019">
        <v>3259</v>
      </c>
      <c r="H57" s="1027">
        <v>3309</v>
      </c>
    </row>
    <row r="58" spans="2:8" ht="45.75" customHeight="1">
      <c r="B58" s="997"/>
      <c r="C58" s="1004" t="s">
        <v>543</v>
      </c>
      <c r="D58" s="1007"/>
      <c r="E58" s="1013"/>
      <c r="F58" s="1020">
        <v>1201</v>
      </c>
      <c r="G58" s="1020">
        <v>1401</v>
      </c>
      <c r="H58" s="1028">
        <v>1505</v>
      </c>
    </row>
    <row r="59" spans="2:8" ht="45.75" customHeight="1">
      <c r="B59" s="997"/>
      <c r="C59" s="1004" t="s">
        <v>544</v>
      </c>
      <c r="D59" s="1007"/>
      <c r="E59" s="1013"/>
      <c r="F59" s="1020">
        <v>870</v>
      </c>
      <c r="G59" s="1020">
        <v>870</v>
      </c>
      <c r="H59" s="1028">
        <v>870</v>
      </c>
    </row>
    <row r="60" spans="2:8" ht="45.75" customHeight="1">
      <c r="B60" s="997"/>
      <c r="C60" s="1004" t="s">
        <v>545</v>
      </c>
      <c r="D60" s="1007"/>
      <c r="E60" s="1013"/>
      <c r="F60" s="1020">
        <v>330</v>
      </c>
      <c r="G60" s="1020">
        <v>330</v>
      </c>
      <c r="H60" s="1028">
        <v>330</v>
      </c>
    </row>
    <row r="61" spans="2:8" ht="45.75" customHeight="1">
      <c r="B61" s="997"/>
      <c r="C61" s="1004" t="s">
        <v>547</v>
      </c>
      <c r="D61" s="1007"/>
      <c r="E61" s="1013"/>
      <c r="F61" s="1020">
        <v>190</v>
      </c>
      <c r="G61" s="1020">
        <v>220</v>
      </c>
      <c r="H61" s="1028">
        <v>235</v>
      </c>
    </row>
    <row r="62" spans="2:8" ht="45.75" customHeight="1">
      <c r="B62" s="998"/>
      <c r="C62" s="1005" t="s">
        <v>546</v>
      </c>
      <c r="D62" s="1008"/>
      <c r="E62" s="1014"/>
      <c r="F62" s="1021">
        <v>216</v>
      </c>
      <c r="G62" s="1021">
        <v>246</v>
      </c>
      <c r="H62" s="1029">
        <v>216</v>
      </c>
    </row>
    <row r="63" spans="2:8" ht="52.5" customHeight="1">
      <c r="B63" s="999"/>
      <c r="C63" s="1006" t="s">
        <v>106</v>
      </c>
      <c r="D63" s="1006"/>
      <c r="E63" s="1015"/>
      <c r="F63" s="1022">
        <v>6699</v>
      </c>
      <c r="G63" s="1022">
        <v>6945</v>
      </c>
      <c r="H63" s="1030">
        <v>6997</v>
      </c>
    </row>
    <row r="64" spans="2:8"/>
  </sheetData>
  <sheetProtection algorithmName="SHA-512" hashValue="NJhe3UjchXKz5LUoO4p0EGqoruCB3FQGMV/9wuhqb5ooM1mBp53gw8HX3/thhYzgFgdFJDOrRa5G+l4jfKsOVA==" saltValue="jWQsrN5ChyRLfk1uxfAWN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524</v>
      </c>
      <c r="G2" s="818"/>
      <c r="H2" s="828"/>
    </row>
    <row r="3" spans="1:8">
      <c r="A3" s="782" t="s">
        <v>481</v>
      </c>
      <c r="B3" s="767"/>
      <c r="C3" s="1039"/>
      <c r="D3" s="1042">
        <v>69052</v>
      </c>
      <c r="E3" s="1044"/>
      <c r="F3" s="1047">
        <v>76347</v>
      </c>
      <c r="G3" s="1049"/>
      <c r="H3" s="1052"/>
    </row>
    <row r="4" spans="1:8">
      <c r="A4" s="754"/>
      <c r="B4" s="766"/>
      <c r="C4" s="1040"/>
      <c r="D4" s="1043">
        <v>39286</v>
      </c>
      <c r="E4" s="1045"/>
      <c r="F4" s="1048">
        <v>41762</v>
      </c>
      <c r="G4" s="1050"/>
      <c r="H4" s="1053"/>
    </row>
    <row r="5" spans="1:8">
      <c r="A5" s="782" t="s">
        <v>520</v>
      </c>
      <c r="B5" s="767"/>
      <c r="C5" s="1039"/>
      <c r="D5" s="1042">
        <v>47164</v>
      </c>
      <c r="E5" s="1044"/>
      <c r="F5" s="1047">
        <v>69604</v>
      </c>
      <c r="G5" s="1049"/>
      <c r="H5" s="1052"/>
    </row>
    <row r="6" spans="1:8">
      <c r="A6" s="754"/>
      <c r="B6" s="766"/>
      <c r="C6" s="1040"/>
      <c r="D6" s="1043">
        <v>14952</v>
      </c>
      <c r="E6" s="1045"/>
      <c r="F6" s="1048">
        <v>36247</v>
      </c>
      <c r="G6" s="1050"/>
      <c r="H6" s="1053"/>
    </row>
    <row r="7" spans="1:8">
      <c r="A7" s="782" t="s">
        <v>133</v>
      </c>
      <c r="B7" s="767"/>
      <c r="C7" s="1039"/>
      <c r="D7" s="1042">
        <v>49084</v>
      </c>
      <c r="E7" s="1044"/>
      <c r="F7" s="1047">
        <v>68410</v>
      </c>
      <c r="G7" s="1049"/>
      <c r="H7" s="1052"/>
    </row>
    <row r="8" spans="1:8">
      <c r="A8" s="754"/>
      <c r="B8" s="766"/>
      <c r="C8" s="1040"/>
      <c r="D8" s="1043">
        <v>22656</v>
      </c>
      <c r="E8" s="1045"/>
      <c r="F8" s="1048">
        <v>35086</v>
      </c>
      <c r="G8" s="1050"/>
      <c r="H8" s="1053"/>
    </row>
    <row r="9" spans="1:8">
      <c r="A9" s="782" t="s">
        <v>521</v>
      </c>
      <c r="B9" s="767"/>
      <c r="C9" s="1039"/>
      <c r="D9" s="1042">
        <v>71841</v>
      </c>
      <c r="E9" s="1044"/>
      <c r="F9" s="1047">
        <v>73019</v>
      </c>
      <c r="G9" s="1049"/>
      <c r="H9" s="1052"/>
    </row>
    <row r="10" spans="1:8">
      <c r="A10" s="754"/>
      <c r="B10" s="766"/>
      <c r="C10" s="1040"/>
      <c r="D10" s="1043">
        <v>17186</v>
      </c>
      <c r="E10" s="1045"/>
      <c r="F10" s="1048">
        <v>39427</v>
      </c>
      <c r="G10" s="1050"/>
      <c r="H10" s="1053"/>
    </row>
    <row r="11" spans="1:8">
      <c r="A11" s="782" t="s">
        <v>522</v>
      </c>
      <c r="B11" s="767"/>
      <c r="C11" s="1039"/>
      <c r="D11" s="1042">
        <v>46662</v>
      </c>
      <c r="E11" s="1044"/>
      <c r="F11" s="1047">
        <v>76590</v>
      </c>
      <c r="G11" s="1049"/>
      <c r="H11" s="1052"/>
    </row>
    <row r="12" spans="1:8">
      <c r="A12" s="754"/>
      <c r="B12" s="766"/>
      <c r="C12" s="1041"/>
      <c r="D12" s="1043">
        <v>16057</v>
      </c>
      <c r="E12" s="1045"/>
      <c r="F12" s="1048">
        <v>42387</v>
      </c>
      <c r="G12" s="1050"/>
      <c r="H12" s="1053"/>
    </row>
    <row r="13" spans="1:8">
      <c r="A13" s="782"/>
      <c r="B13" s="767"/>
      <c r="C13" s="1039"/>
      <c r="D13" s="1042">
        <v>56761</v>
      </c>
      <c r="E13" s="1044"/>
      <c r="F13" s="1047">
        <v>72794</v>
      </c>
      <c r="G13" s="1051"/>
      <c r="H13" s="1052"/>
    </row>
    <row r="14" spans="1:8">
      <c r="A14" s="754"/>
      <c r="B14" s="766"/>
      <c r="C14" s="1040"/>
      <c r="D14" s="1043">
        <v>22027</v>
      </c>
      <c r="E14" s="1045"/>
      <c r="F14" s="1048">
        <v>38982</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11.02</v>
      </c>
      <c r="C19" s="1032">
        <f>ROUND(VALUE(SUBSTITUTE(実質収支比率等に係る経年分析!G$48,"▲","-")),2)</f>
        <v>13.53</v>
      </c>
      <c r="D19" s="1032">
        <f>ROUND(VALUE(SUBSTITUTE(実質収支比率等に係る経年分析!H$48,"▲","-")),2)</f>
        <v>14.49</v>
      </c>
      <c r="E19" s="1032">
        <f>ROUND(VALUE(SUBSTITUTE(実質収支比率等に係る経年分析!I$48,"▲","-")),2)</f>
        <v>11.42</v>
      </c>
      <c r="F19" s="1032">
        <f>ROUND(VALUE(SUBSTITUTE(実質収支比率等に係る経年分析!J$48,"▲","-")),2)</f>
        <v>11.65</v>
      </c>
    </row>
    <row r="20" spans="1:11">
      <c r="A20" s="1032" t="s">
        <v>34</v>
      </c>
      <c r="B20" s="1032">
        <f>ROUND(VALUE(SUBSTITUTE(実質収支比率等に係る経年分析!F$47,"▲","-")),2)</f>
        <v>19.649999999999999</v>
      </c>
      <c r="C20" s="1032">
        <f>ROUND(VALUE(SUBSTITUTE(実質収支比率等に係る経年分析!G$47,"▲","-")),2)</f>
        <v>19.11</v>
      </c>
      <c r="D20" s="1032">
        <f>ROUND(VALUE(SUBSTITUTE(実質収支比率等に係る経年分析!H$47,"▲","-")),2)</f>
        <v>19.57</v>
      </c>
      <c r="E20" s="1032">
        <f>ROUND(VALUE(SUBSTITUTE(実質収支比率等に係る経年分析!I$47,"▲","-")),2)</f>
        <v>19.68</v>
      </c>
      <c r="F20" s="1032">
        <f>ROUND(VALUE(SUBSTITUTE(実質収支比率等に係る経年分析!J$47,"▲","-")),2)</f>
        <v>19.16</v>
      </c>
    </row>
    <row r="21" spans="1:11">
      <c r="A21" s="1032" t="s">
        <v>110</v>
      </c>
      <c r="B21" s="1032">
        <f>IF(ISNUMBER(VALUE(SUBSTITUTE(実質収支比率等に係る経年分析!F$49,"▲","-"))),ROUND(VALUE(SUBSTITUTE(実質収支比率等に係る経年分析!F$49,"▲","-")),2),NA())</f>
        <v>3.38</v>
      </c>
      <c r="C21" s="1032">
        <f>IF(ISNUMBER(VALUE(SUBSTITUTE(実質収支比率等に係る経年分析!G$49,"▲","-"))),ROUND(VALUE(SUBSTITUTE(実質収支比率等に係る経年分析!G$49,"▲","-")),2),NA())</f>
        <v>6.69</v>
      </c>
      <c r="D21" s="1032">
        <f>IF(ISNUMBER(VALUE(SUBSTITUTE(実質収支比率等に係る経年分析!H$49,"▲","-"))),ROUND(VALUE(SUBSTITUTE(実質収支比率等に係る経年分析!H$49,"▲","-")),2),NA())</f>
        <v>0.64</v>
      </c>
      <c r="E21" s="1032">
        <f>IF(ISNUMBER(VALUE(SUBSTITUTE(実質収支比率等に係る経年分析!I$49,"▲","-"))),ROUND(VALUE(SUBSTITUTE(実質収支比率等に係る経年分析!I$49,"▲","-")),2),NA())</f>
        <v>-3.15</v>
      </c>
      <c r="F21" s="1032">
        <f>IF(ISNUMBER(VALUE(SUBSTITUTE(実質収支比率等に係る経年分析!J$49,"▲","-"))),ROUND(VALUE(SUBSTITUTE(実質収支比率等に係る経年分析!J$49,"▲","-")),2),NA())</f>
        <v>0.55000000000000004</v>
      </c>
    </row>
    <row r="24" spans="1:11">
      <c r="A24" s="1031" t="s">
        <v>99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2.e-002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霊苑事業特別会計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2.e-002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砺波市工業用水道事業</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0.39</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0.39</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0.41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0.42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0.43</v>
      </c>
    </row>
    <row r="31" spans="1:11">
      <c r="A31" s="1033" t="str">
        <f>IF('連結実質赤字比率に係る赤字・黒字の構成分析'!C$39="",NA(),'連結実質赤字比率に係る赤字・黒字の構成分析'!C$39)</f>
        <v>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0.93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0.42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0.49</v>
      </c>
    </row>
    <row r="32" spans="1:11">
      <c r="A32" s="1033" t="str">
        <f>IF('連結実質赤字比率に係る赤字・黒字の構成分析'!C$38="",NA(),'連結実質赤字比率に係る赤字・黒字の構成分析'!C$38)</f>
        <v>砺波市工業団地造成事業</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4.18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2.44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4.3600000000000003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2.99</v>
      </c>
    </row>
    <row r="33" spans="1:16">
      <c r="A33" s="1033" t="str">
        <f>IF('連結実質赤字比率に係る赤字・黒字の構成分析'!C$37="",NA(),'連結実質赤字比率に係る赤字・黒字の構成分析'!C$37)</f>
        <v>砺波市下水道事業</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5.43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5.56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5.39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5.49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5.3</v>
      </c>
    </row>
    <row r="34" spans="1:16">
      <c r="A34" s="1033" t="str">
        <f>IF('連結実質赤字比率に係る赤字・黒字の構成分析'!C$36="",NA(),'連結実質赤字比率に係る赤字・黒字の構成分析'!C$36)</f>
        <v>砺波市病院事業</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17.8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18.670000000000002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18.88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16.22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8.48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13.52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14.47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11.39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11.63</v>
      </c>
    </row>
    <row r="36" spans="1:16">
      <c r="A36" s="1033" t="str">
        <f>IF('連結実質赤字比率に係る赤字・黒字の構成分析'!C$34="",NA(),'連結実質赤字比率に係る赤字・黒字の構成分析'!C$34)</f>
        <v>砺波市水道事業</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14.46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13.53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12.53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12.45</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2835</v>
      </c>
      <c r="E42" s="1034"/>
      <c r="F42" s="1034"/>
      <c r="G42" s="1034">
        <f>'実質公債費比率（分子）の構造'!L$52</f>
        <v>2713</v>
      </c>
      <c r="H42" s="1034"/>
      <c r="I42" s="1034"/>
      <c r="J42" s="1034">
        <f>'実質公債費比率（分子）の構造'!M$52</f>
        <v>2563</v>
      </c>
      <c r="K42" s="1034"/>
      <c r="L42" s="1034"/>
      <c r="M42" s="1034">
        <f>'実質公債費比率（分子）の構造'!N$52</f>
        <v>2450</v>
      </c>
      <c r="N42" s="1034"/>
      <c r="O42" s="1034"/>
      <c r="P42" s="1034">
        <f>'実質公債費比率（分子）の構造'!O$52</f>
        <v>2401</v>
      </c>
    </row>
    <row r="43" spans="1:16">
      <c r="A43" s="1034" t="s">
        <v>45</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t="str">
        <f>'実質公債費比率（分子）の構造'!O$51</f>
        <v>-</v>
      </c>
      <c r="O43" s="1034"/>
      <c r="P43" s="1034"/>
    </row>
    <row r="44" spans="1:16">
      <c r="A44" s="1034" t="s">
        <v>41</v>
      </c>
      <c r="B44" s="1034">
        <f>'実質公債費比率（分子）の構造'!K$50</f>
        <v>26</v>
      </c>
      <c r="C44" s="1034"/>
      <c r="D44" s="1034"/>
      <c r="E44" s="1034">
        <f>'実質公債費比率（分子）の構造'!L$50</f>
        <v>57</v>
      </c>
      <c r="F44" s="1034"/>
      <c r="G44" s="1034"/>
      <c r="H44" s="1034">
        <f>'実質公債費比率（分子）の構造'!M$50</f>
        <v>56</v>
      </c>
      <c r="I44" s="1034"/>
      <c r="J44" s="1034"/>
      <c r="K44" s="1034">
        <f>'実質公債費比率（分子）の構造'!N$50</f>
        <v>46</v>
      </c>
      <c r="L44" s="1034"/>
      <c r="M44" s="1034"/>
      <c r="N44" s="1034">
        <f>'実質公債費比率（分子）の構造'!O$50</f>
        <v>44</v>
      </c>
      <c r="O44" s="1034"/>
      <c r="P44" s="1034"/>
    </row>
    <row r="45" spans="1:16">
      <c r="A45" s="1034" t="s">
        <v>0</v>
      </c>
      <c r="B45" s="1034">
        <f>'実質公債費比率（分子）の構造'!K$49</f>
        <v>79</v>
      </c>
      <c r="C45" s="1034"/>
      <c r="D45" s="1034"/>
      <c r="E45" s="1034">
        <f>'実質公債費比率（分子）の構造'!L$49</f>
        <v>84</v>
      </c>
      <c r="F45" s="1034"/>
      <c r="G45" s="1034"/>
      <c r="H45" s="1034">
        <f>'実質公債費比率（分子）の構造'!M$49</f>
        <v>97</v>
      </c>
      <c r="I45" s="1034"/>
      <c r="J45" s="1034"/>
      <c r="K45" s="1034">
        <f>'実質公債費比率（分子）の構造'!N$49</f>
        <v>97</v>
      </c>
      <c r="L45" s="1034"/>
      <c r="M45" s="1034"/>
      <c r="N45" s="1034">
        <f>'実質公債費比率（分子）の構造'!O$49</f>
        <v>111</v>
      </c>
      <c r="O45" s="1034"/>
      <c r="P45" s="1034"/>
    </row>
    <row r="46" spans="1:16">
      <c r="A46" s="1034" t="s">
        <v>39</v>
      </c>
      <c r="B46" s="1034">
        <f>'実質公債費比率（分子）の構造'!K$48</f>
        <v>1437</v>
      </c>
      <c r="C46" s="1034"/>
      <c r="D46" s="1034"/>
      <c r="E46" s="1034">
        <f>'実質公債費比率（分子）の構造'!L$48</f>
        <v>1289</v>
      </c>
      <c r="F46" s="1034"/>
      <c r="G46" s="1034"/>
      <c r="H46" s="1034">
        <f>'実質公債費比率（分子）の構造'!M$48</f>
        <v>1245</v>
      </c>
      <c r="I46" s="1034"/>
      <c r="J46" s="1034"/>
      <c r="K46" s="1034">
        <f>'実質公債費比率（分子）の構造'!N$48</f>
        <v>1288</v>
      </c>
      <c r="L46" s="1034"/>
      <c r="M46" s="1034"/>
      <c r="N46" s="1034">
        <f>'実質公債費比率（分子）の構造'!O$48</f>
        <v>1214</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2787</v>
      </c>
      <c r="C49" s="1034"/>
      <c r="D49" s="1034"/>
      <c r="E49" s="1034">
        <f>'実質公債費比率（分子）の構造'!L$45</f>
        <v>2793</v>
      </c>
      <c r="F49" s="1034"/>
      <c r="G49" s="1034"/>
      <c r="H49" s="1034">
        <f>'実質公債費比率（分子）の構造'!M$45</f>
        <v>2547</v>
      </c>
      <c r="I49" s="1034"/>
      <c r="J49" s="1034"/>
      <c r="K49" s="1034">
        <f>'実質公債費比率（分子）の構造'!N$45</f>
        <v>2353</v>
      </c>
      <c r="L49" s="1034"/>
      <c r="M49" s="1034"/>
      <c r="N49" s="1034">
        <f>'実質公債費比率（分子）の構造'!O$45</f>
        <v>2264</v>
      </c>
      <c r="O49" s="1034"/>
      <c r="P49" s="1034"/>
    </row>
    <row r="50" spans="1:16">
      <c r="A50" s="1034" t="s">
        <v>54</v>
      </c>
      <c r="B50" s="1034" t="e">
        <f>NA()</f>
        <v>#N/A</v>
      </c>
      <c r="C50" s="1034">
        <f>IF(ISNUMBER('実質公債費比率（分子）の構造'!K$53),'実質公債費比率（分子）の構造'!K$53,NA())</f>
        <v>1494</v>
      </c>
      <c r="D50" s="1034" t="e">
        <f>NA()</f>
        <v>#N/A</v>
      </c>
      <c r="E50" s="1034" t="e">
        <f>NA()</f>
        <v>#N/A</v>
      </c>
      <c r="F50" s="1034">
        <f>IF(ISNUMBER('実質公債費比率（分子）の構造'!L$53),'実質公債費比率（分子）の構造'!L$53,NA())</f>
        <v>1510</v>
      </c>
      <c r="G50" s="1034" t="e">
        <f>NA()</f>
        <v>#N/A</v>
      </c>
      <c r="H50" s="1034" t="e">
        <f>NA()</f>
        <v>#N/A</v>
      </c>
      <c r="I50" s="1034">
        <f>IF(ISNUMBER('実質公債費比率（分子）の構造'!M$53),'実質公債費比率（分子）の構造'!M$53,NA())</f>
        <v>1382</v>
      </c>
      <c r="J50" s="1034" t="e">
        <f>NA()</f>
        <v>#N/A</v>
      </c>
      <c r="K50" s="1034" t="e">
        <f>NA()</f>
        <v>#N/A</v>
      </c>
      <c r="L50" s="1034">
        <f>IF(ISNUMBER('実質公債費比率（分子）の構造'!N$53),'実質公債費比率（分子）の構造'!N$53,NA())</f>
        <v>1334</v>
      </c>
      <c r="M50" s="1034" t="e">
        <f>NA()</f>
        <v>#N/A</v>
      </c>
      <c r="N50" s="1034" t="e">
        <f>NA()</f>
        <v>#N/A</v>
      </c>
      <c r="O50" s="1034">
        <f>IF(ISNUMBER('実質公債費比率（分子）の構造'!O$53),'実質公債費比率（分子）の構造'!O$53,NA())</f>
        <v>1232</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29474</v>
      </c>
      <c r="E56" s="1033"/>
      <c r="F56" s="1033"/>
      <c r="G56" s="1033">
        <f>'将来負担比率（分子）の構造'!J$52</f>
        <v>28383</v>
      </c>
      <c r="H56" s="1033"/>
      <c r="I56" s="1033"/>
      <c r="J56" s="1033">
        <f>'将来負担比率（分子）の構造'!K$52</f>
        <v>26948</v>
      </c>
      <c r="K56" s="1033"/>
      <c r="L56" s="1033"/>
      <c r="M56" s="1033">
        <f>'将来負担比率（分子）の構造'!L$52</f>
        <v>25592</v>
      </c>
      <c r="N56" s="1033"/>
      <c r="O56" s="1033"/>
      <c r="P56" s="1033">
        <f>'将来負担比率（分子）の構造'!M$52</f>
        <v>24342</v>
      </c>
    </row>
    <row r="57" spans="1:16">
      <c r="A57" s="1033" t="s">
        <v>95</v>
      </c>
      <c r="B57" s="1033"/>
      <c r="C57" s="1033"/>
      <c r="D57" s="1033">
        <f>'将来負担比率（分子）の構造'!I$51</f>
        <v>199</v>
      </c>
      <c r="E57" s="1033"/>
      <c r="F57" s="1033"/>
      <c r="G57" s="1033">
        <f>'将来負担比率（分子）の構造'!J$51</f>
        <v>167</v>
      </c>
      <c r="H57" s="1033"/>
      <c r="I57" s="1033"/>
      <c r="J57" s="1033">
        <f>'将来負担比率（分子）の構造'!K$51</f>
        <v>119</v>
      </c>
      <c r="K57" s="1033"/>
      <c r="L57" s="1033"/>
      <c r="M57" s="1033">
        <f>'将来負担比率（分子）の構造'!L$51</f>
        <v>74</v>
      </c>
      <c r="N57" s="1033"/>
      <c r="O57" s="1033"/>
      <c r="P57" s="1033">
        <f>'将来負担比率（分子）の構造'!M$51</f>
        <v>47</v>
      </c>
    </row>
    <row r="58" spans="1:16">
      <c r="A58" s="1033" t="s">
        <v>92</v>
      </c>
      <c r="B58" s="1033"/>
      <c r="C58" s="1033"/>
      <c r="D58" s="1033">
        <f>'将来負担比率（分子）の構造'!I$50</f>
        <v>6538</v>
      </c>
      <c r="E58" s="1033"/>
      <c r="F58" s="1033"/>
      <c r="G58" s="1033">
        <f>'将来負担比率（分子）の構造'!J$50</f>
        <v>6299</v>
      </c>
      <c r="H58" s="1033"/>
      <c r="I58" s="1033"/>
      <c r="J58" s="1033">
        <f>'将来負担比率（分子）の構造'!K$50</f>
        <v>6602</v>
      </c>
      <c r="K58" s="1033"/>
      <c r="L58" s="1033"/>
      <c r="M58" s="1033">
        <f>'将来負担比率（分子）の構造'!L$50</f>
        <v>6838</v>
      </c>
      <c r="N58" s="1033"/>
      <c r="O58" s="1033"/>
      <c r="P58" s="1033">
        <f>'将来負担比率（分子）の構造'!M$50</f>
        <v>6960</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865</v>
      </c>
      <c r="C62" s="1033"/>
      <c r="D62" s="1033"/>
      <c r="E62" s="1033">
        <f>'将来負担比率（分子）の構造'!J$45</f>
        <v>595</v>
      </c>
      <c r="F62" s="1033"/>
      <c r="G62" s="1033"/>
      <c r="H62" s="1033">
        <f>'将来負担比率（分子）の構造'!K$45</f>
        <v>695</v>
      </c>
      <c r="I62" s="1033"/>
      <c r="J62" s="1033"/>
      <c r="K62" s="1033">
        <f>'将来負担比率（分子）の構造'!L$45</f>
        <v>792</v>
      </c>
      <c r="L62" s="1033"/>
      <c r="M62" s="1033"/>
      <c r="N62" s="1033">
        <f>'将来負担比率（分子）の構造'!M$45</f>
        <v>772</v>
      </c>
      <c r="O62" s="1033"/>
      <c r="P62" s="1033"/>
    </row>
    <row r="63" spans="1:16">
      <c r="A63" s="1033" t="s">
        <v>74</v>
      </c>
      <c r="B63" s="1033">
        <f>'将来負担比率（分子）の構造'!I$44</f>
        <v>956</v>
      </c>
      <c r="C63" s="1033"/>
      <c r="D63" s="1033"/>
      <c r="E63" s="1033">
        <f>'将来負担比率（分子）の構造'!J$44</f>
        <v>916</v>
      </c>
      <c r="F63" s="1033"/>
      <c r="G63" s="1033"/>
      <c r="H63" s="1033">
        <f>'将来負担比率（分子）の構造'!K$44</f>
        <v>1229</v>
      </c>
      <c r="I63" s="1033"/>
      <c r="J63" s="1033"/>
      <c r="K63" s="1033">
        <f>'将来負担比率（分子）の構造'!L$44</f>
        <v>1205</v>
      </c>
      <c r="L63" s="1033"/>
      <c r="M63" s="1033"/>
      <c r="N63" s="1033">
        <f>'将来負担比率（分子）の構造'!M$44</f>
        <v>1545</v>
      </c>
      <c r="O63" s="1033"/>
      <c r="P63" s="1033"/>
    </row>
    <row r="64" spans="1:16">
      <c r="A64" s="1033" t="s">
        <v>72</v>
      </c>
      <c r="B64" s="1033">
        <f>'将来負担比率（分子）の構造'!I$43</f>
        <v>14368</v>
      </c>
      <c r="C64" s="1033"/>
      <c r="D64" s="1033"/>
      <c r="E64" s="1033">
        <f>'将来負担比率（分子）の構造'!J$43</f>
        <v>13502</v>
      </c>
      <c r="F64" s="1033"/>
      <c r="G64" s="1033"/>
      <c r="H64" s="1033">
        <f>'将来負担比率（分子）の構造'!K$43</f>
        <v>12685</v>
      </c>
      <c r="I64" s="1033"/>
      <c r="J64" s="1033"/>
      <c r="K64" s="1033">
        <f>'将来負担比率（分子）の構造'!L$43</f>
        <v>12346</v>
      </c>
      <c r="L64" s="1033"/>
      <c r="M64" s="1033"/>
      <c r="N64" s="1033">
        <f>'将来負担比率（分子）の構造'!M$43</f>
        <v>12932</v>
      </c>
      <c r="O64" s="1033"/>
      <c r="P64" s="1033"/>
    </row>
    <row r="65" spans="1:16">
      <c r="A65" s="1033" t="s">
        <v>71</v>
      </c>
      <c r="B65" s="1033">
        <f>'将来負担比率（分子）の構造'!I$42</f>
        <v>909</v>
      </c>
      <c r="C65" s="1033"/>
      <c r="D65" s="1033"/>
      <c r="E65" s="1033">
        <f>'将来負担比率（分子）の構造'!J$42</f>
        <v>852</v>
      </c>
      <c r="F65" s="1033"/>
      <c r="G65" s="1033"/>
      <c r="H65" s="1033">
        <f>'将来負担比率（分子）の構造'!K$42</f>
        <v>798</v>
      </c>
      <c r="I65" s="1033"/>
      <c r="J65" s="1033"/>
      <c r="K65" s="1033">
        <f>'将来負担比率（分子）の構造'!L$42</f>
        <v>752</v>
      </c>
      <c r="L65" s="1033"/>
      <c r="M65" s="1033"/>
      <c r="N65" s="1033">
        <f>'将来負担比率（分子）の構造'!M$42</f>
        <v>1005</v>
      </c>
      <c r="O65" s="1033"/>
      <c r="P65" s="1033"/>
    </row>
    <row r="66" spans="1:16">
      <c r="A66" s="1033" t="s">
        <v>56</v>
      </c>
      <c r="B66" s="1033">
        <f>'将来負担比率（分子）の構造'!I$41</f>
        <v>24164</v>
      </c>
      <c r="C66" s="1033"/>
      <c r="D66" s="1033"/>
      <c r="E66" s="1033">
        <f>'将来負担比率（分子）の構造'!J$41</f>
        <v>22350</v>
      </c>
      <c r="F66" s="1033"/>
      <c r="G66" s="1033"/>
      <c r="H66" s="1033">
        <f>'将来負担比率（分子）の構造'!K$41</f>
        <v>20854</v>
      </c>
      <c r="I66" s="1033"/>
      <c r="J66" s="1033"/>
      <c r="K66" s="1033">
        <f>'将来負担比率（分子）の構造'!L$41</f>
        <v>19525</v>
      </c>
      <c r="L66" s="1033"/>
      <c r="M66" s="1033"/>
      <c r="N66" s="1033">
        <f>'将来負担比率（分子）の構造'!M$41</f>
        <v>18288</v>
      </c>
      <c r="O66" s="1033"/>
      <c r="P66" s="1033"/>
    </row>
    <row r="67" spans="1:16">
      <c r="A67" s="1033" t="s">
        <v>97</v>
      </c>
      <c r="B67" s="1033" t="e">
        <f>NA()</f>
        <v>#N/A</v>
      </c>
      <c r="C67" s="1033">
        <f>IF(ISNUMBER('将来負担比率（分子）の構造'!I$53),IF('将来負担比率（分子）の構造'!I$53&lt;0,0,'将来負担比率（分子）の構造'!I$53),NA())</f>
        <v>5051</v>
      </c>
      <c r="D67" s="1033" t="e">
        <f>NA()</f>
        <v>#N/A</v>
      </c>
      <c r="E67" s="1033" t="e">
        <f>NA()</f>
        <v>#N/A</v>
      </c>
      <c r="F67" s="1033">
        <f>IF(ISNUMBER('将来負担比率（分子）の構造'!J$53),IF('将来負担比率（分子）の構造'!J$53&lt;0,0,'将来負担比率（分子）の構造'!J$53),NA())</f>
        <v>3366</v>
      </c>
      <c r="G67" s="1033" t="e">
        <f>NA()</f>
        <v>#N/A</v>
      </c>
      <c r="H67" s="1033" t="e">
        <f>NA()</f>
        <v>#N/A</v>
      </c>
      <c r="I67" s="1033">
        <f>IF(ISNUMBER('将来負担比率（分子）の構造'!K$53),IF('将来負担比率（分子）の構造'!K$53&lt;0,0,'将来負担比率（分子）の構造'!K$53),NA())</f>
        <v>2593</v>
      </c>
      <c r="J67" s="1033" t="e">
        <f>NA()</f>
        <v>#N/A</v>
      </c>
      <c r="K67" s="1033" t="e">
        <f>NA()</f>
        <v>#N/A</v>
      </c>
      <c r="L67" s="1033">
        <f>IF(ISNUMBER('将来負担比率（分子）の構造'!L$53),IF('将来負担比率（分子）の構造'!L$53&lt;0,0,'将来負担比率（分子）の構造'!L$53),NA())</f>
        <v>2114</v>
      </c>
      <c r="M67" s="1033" t="e">
        <f>NA()</f>
        <v>#N/A</v>
      </c>
      <c r="N67" s="1033" t="e">
        <f>NA()</f>
        <v>#N/A</v>
      </c>
      <c r="O67" s="1033">
        <f>IF(ISNUMBER('将来負担比率（分子）の構造'!M$53),IF('将来負担比率（分子）の構造'!M$53&lt;0,0,'将来負担比率（分子）の構造'!M$53),NA())</f>
        <v>3193</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2712</v>
      </c>
      <c r="C72" s="1037">
        <f>基金残高に係る経年分析!G55</f>
        <v>2712</v>
      </c>
      <c r="D72" s="1037">
        <f>基金残高に係る経年分析!H55</f>
        <v>2713</v>
      </c>
    </row>
    <row r="73" spans="1:16">
      <c r="A73" s="1035" t="s">
        <v>127</v>
      </c>
      <c r="B73" s="1037">
        <f>基金残高に係る経年分析!F56</f>
        <v>974</v>
      </c>
      <c r="C73" s="1037">
        <f>基金残高に係る経年分析!G56</f>
        <v>974</v>
      </c>
      <c r="D73" s="1037">
        <f>基金残高に係る経年分析!H56</f>
        <v>974</v>
      </c>
    </row>
    <row r="74" spans="1:16">
      <c r="A74" s="1035" t="s">
        <v>129</v>
      </c>
      <c r="B74" s="1037">
        <f>基金残高に係る経年分析!F57</f>
        <v>3013</v>
      </c>
      <c r="C74" s="1037">
        <f>基金残高に係る経年分析!G57</f>
        <v>3259</v>
      </c>
      <c r="D74" s="1037">
        <f>基金残高に係る経年分析!H57</f>
        <v>3309</v>
      </c>
    </row>
  </sheetData>
  <sheetProtection algorithmName="SHA-512" hashValue="ZU2nmeZLU9LW3VtcCOUPznebTSiO8l8RlrFfR9yoEbW0dtBbVozeDRHyc0cMumXiq087m6qiHxVcn1SiOnEm/w==" saltValue="fCbwr0O0eshuEIuhnqHGz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183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257</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7161788</v>
      </c>
      <c r="S5" s="276"/>
      <c r="T5" s="276"/>
      <c r="U5" s="276"/>
      <c r="V5" s="276"/>
      <c r="W5" s="276"/>
      <c r="X5" s="276"/>
      <c r="Y5" s="278"/>
      <c r="Z5" s="281">
        <v>28.8</v>
      </c>
      <c r="AA5" s="281"/>
      <c r="AB5" s="281"/>
      <c r="AC5" s="281"/>
      <c r="AD5" s="286">
        <v>7161788</v>
      </c>
      <c r="AE5" s="286"/>
      <c r="AF5" s="286"/>
      <c r="AG5" s="286"/>
      <c r="AH5" s="286"/>
      <c r="AI5" s="286"/>
      <c r="AJ5" s="286"/>
      <c r="AK5" s="286"/>
      <c r="AL5" s="291">
        <v>48.9</v>
      </c>
      <c r="AM5" s="293"/>
      <c r="AN5" s="293"/>
      <c r="AO5" s="295"/>
      <c r="AP5" s="260" t="s">
        <v>316</v>
      </c>
      <c r="AQ5" s="265"/>
      <c r="AR5" s="265"/>
      <c r="AS5" s="265"/>
      <c r="AT5" s="265"/>
      <c r="AU5" s="265"/>
      <c r="AV5" s="265"/>
      <c r="AW5" s="265"/>
      <c r="AX5" s="265"/>
      <c r="AY5" s="265"/>
      <c r="AZ5" s="265"/>
      <c r="BA5" s="265"/>
      <c r="BB5" s="265"/>
      <c r="BC5" s="265"/>
      <c r="BD5" s="265"/>
      <c r="BE5" s="265"/>
      <c r="BF5" s="268"/>
      <c r="BG5" s="274">
        <v>7133072</v>
      </c>
      <c r="BH5" s="217"/>
      <c r="BI5" s="217"/>
      <c r="BJ5" s="217"/>
      <c r="BK5" s="217"/>
      <c r="BL5" s="217"/>
      <c r="BM5" s="217"/>
      <c r="BN5" s="279"/>
      <c r="BO5" s="282">
        <v>99.6</v>
      </c>
      <c r="BP5" s="282"/>
      <c r="BQ5" s="282"/>
      <c r="BR5" s="282"/>
      <c r="BS5" s="287">
        <v>258914</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228</v>
      </c>
      <c r="CS5" s="139"/>
      <c r="CT5" s="139"/>
      <c r="CU5" s="139"/>
      <c r="CV5" s="139"/>
      <c r="CW5" s="139"/>
      <c r="CX5" s="139"/>
      <c r="CY5" s="144"/>
      <c r="CZ5" s="182" t="s">
        <v>310</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281923</v>
      </c>
      <c r="S6" s="217"/>
      <c r="T6" s="217"/>
      <c r="U6" s="217"/>
      <c r="V6" s="217"/>
      <c r="W6" s="217"/>
      <c r="X6" s="217"/>
      <c r="Y6" s="279"/>
      <c r="Z6" s="282">
        <v>1.1000000000000001</v>
      </c>
      <c r="AA6" s="282"/>
      <c r="AB6" s="282"/>
      <c r="AC6" s="282"/>
      <c r="AD6" s="287">
        <v>281923</v>
      </c>
      <c r="AE6" s="287"/>
      <c r="AF6" s="287"/>
      <c r="AG6" s="287"/>
      <c r="AH6" s="287"/>
      <c r="AI6" s="287"/>
      <c r="AJ6" s="287"/>
      <c r="AK6" s="287"/>
      <c r="AL6" s="283">
        <v>1.9</v>
      </c>
      <c r="AM6" s="238"/>
      <c r="AN6" s="238"/>
      <c r="AO6" s="296"/>
      <c r="AP6" s="261" t="s">
        <v>105</v>
      </c>
      <c r="AQ6" s="1"/>
      <c r="AR6" s="1"/>
      <c r="AS6" s="1"/>
      <c r="AT6" s="1"/>
      <c r="AU6" s="1"/>
      <c r="AV6" s="1"/>
      <c r="AW6" s="1"/>
      <c r="AX6" s="1"/>
      <c r="AY6" s="1"/>
      <c r="AZ6" s="1"/>
      <c r="BA6" s="1"/>
      <c r="BB6" s="1"/>
      <c r="BC6" s="1"/>
      <c r="BD6" s="1"/>
      <c r="BE6" s="1"/>
      <c r="BF6" s="269"/>
      <c r="BG6" s="274">
        <v>7133072</v>
      </c>
      <c r="BH6" s="217"/>
      <c r="BI6" s="217"/>
      <c r="BJ6" s="217"/>
      <c r="BK6" s="217"/>
      <c r="BL6" s="217"/>
      <c r="BM6" s="217"/>
      <c r="BN6" s="279"/>
      <c r="BO6" s="282">
        <v>99.6</v>
      </c>
      <c r="BP6" s="282"/>
      <c r="BQ6" s="282"/>
      <c r="BR6" s="282"/>
      <c r="BS6" s="287">
        <v>258914</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188343</v>
      </c>
      <c r="CS6" s="217"/>
      <c r="CT6" s="217"/>
      <c r="CU6" s="217"/>
      <c r="CV6" s="217"/>
      <c r="CW6" s="217"/>
      <c r="CX6" s="217"/>
      <c r="CY6" s="279"/>
      <c r="CZ6" s="291">
        <v>0.8</v>
      </c>
      <c r="DA6" s="293"/>
      <c r="DB6" s="293"/>
      <c r="DC6" s="337"/>
      <c r="DD6" s="288" t="s">
        <v>198</v>
      </c>
      <c r="DE6" s="217"/>
      <c r="DF6" s="217"/>
      <c r="DG6" s="217"/>
      <c r="DH6" s="217"/>
      <c r="DI6" s="217"/>
      <c r="DJ6" s="217"/>
      <c r="DK6" s="217"/>
      <c r="DL6" s="217"/>
      <c r="DM6" s="217"/>
      <c r="DN6" s="217"/>
      <c r="DO6" s="217"/>
      <c r="DP6" s="279"/>
      <c r="DQ6" s="288">
        <v>188340</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3751</v>
      </c>
      <c r="S7" s="217"/>
      <c r="T7" s="217"/>
      <c r="U7" s="217"/>
      <c r="V7" s="217"/>
      <c r="W7" s="217"/>
      <c r="X7" s="217"/>
      <c r="Y7" s="279"/>
      <c r="Z7" s="282">
        <v>0</v>
      </c>
      <c r="AA7" s="282"/>
      <c r="AB7" s="282"/>
      <c r="AC7" s="282"/>
      <c r="AD7" s="287">
        <v>3751</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3087605</v>
      </c>
      <c r="BH7" s="217"/>
      <c r="BI7" s="217"/>
      <c r="BJ7" s="217"/>
      <c r="BK7" s="217"/>
      <c r="BL7" s="217"/>
      <c r="BM7" s="217"/>
      <c r="BN7" s="279"/>
      <c r="BO7" s="282">
        <v>43.1</v>
      </c>
      <c r="BP7" s="282"/>
      <c r="BQ7" s="282"/>
      <c r="BR7" s="282"/>
      <c r="BS7" s="287">
        <v>141505</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2546461</v>
      </c>
      <c r="CS7" s="217"/>
      <c r="CT7" s="217"/>
      <c r="CU7" s="217"/>
      <c r="CV7" s="217"/>
      <c r="CW7" s="217"/>
      <c r="CX7" s="217"/>
      <c r="CY7" s="279"/>
      <c r="CZ7" s="282">
        <v>11.1</v>
      </c>
      <c r="DA7" s="282"/>
      <c r="DB7" s="282"/>
      <c r="DC7" s="282"/>
      <c r="DD7" s="288">
        <v>171654</v>
      </c>
      <c r="DE7" s="217"/>
      <c r="DF7" s="217"/>
      <c r="DG7" s="217"/>
      <c r="DH7" s="217"/>
      <c r="DI7" s="217"/>
      <c r="DJ7" s="217"/>
      <c r="DK7" s="217"/>
      <c r="DL7" s="217"/>
      <c r="DM7" s="217"/>
      <c r="DN7" s="217"/>
      <c r="DO7" s="217"/>
      <c r="DP7" s="279"/>
      <c r="DQ7" s="288">
        <v>2014369</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65856</v>
      </c>
      <c r="S8" s="217"/>
      <c r="T8" s="217"/>
      <c r="U8" s="217"/>
      <c r="V8" s="217"/>
      <c r="W8" s="217"/>
      <c r="X8" s="217"/>
      <c r="Y8" s="279"/>
      <c r="Z8" s="282">
        <v>0.3</v>
      </c>
      <c r="AA8" s="282"/>
      <c r="AB8" s="282"/>
      <c r="AC8" s="282"/>
      <c r="AD8" s="287">
        <v>65856</v>
      </c>
      <c r="AE8" s="287"/>
      <c r="AF8" s="287"/>
      <c r="AG8" s="287"/>
      <c r="AH8" s="287"/>
      <c r="AI8" s="287"/>
      <c r="AJ8" s="287"/>
      <c r="AK8" s="287"/>
      <c r="AL8" s="283">
        <v>0.4</v>
      </c>
      <c r="AM8" s="238"/>
      <c r="AN8" s="238"/>
      <c r="AO8" s="296"/>
      <c r="AP8" s="261" t="s">
        <v>122</v>
      </c>
      <c r="AQ8" s="1"/>
      <c r="AR8" s="1"/>
      <c r="AS8" s="1"/>
      <c r="AT8" s="1"/>
      <c r="AU8" s="1"/>
      <c r="AV8" s="1"/>
      <c r="AW8" s="1"/>
      <c r="AX8" s="1"/>
      <c r="AY8" s="1"/>
      <c r="AZ8" s="1"/>
      <c r="BA8" s="1"/>
      <c r="BB8" s="1"/>
      <c r="BC8" s="1"/>
      <c r="BD8" s="1"/>
      <c r="BE8" s="1"/>
      <c r="BF8" s="269"/>
      <c r="BG8" s="274">
        <v>84577</v>
      </c>
      <c r="BH8" s="217"/>
      <c r="BI8" s="217"/>
      <c r="BJ8" s="217"/>
      <c r="BK8" s="217"/>
      <c r="BL8" s="217"/>
      <c r="BM8" s="217"/>
      <c r="BN8" s="279"/>
      <c r="BO8" s="282">
        <v>1.2</v>
      </c>
      <c r="BP8" s="282"/>
      <c r="BQ8" s="282"/>
      <c r="BR8" s="282"/>
      <c r="BS8" s="287" t="s">
        <v>198</v>
      </c>
      <c r="BT8" s="287"/>
      <c r="BU8" s="287"/>
      <c r="BV8" s="287"/>
      <c r="BW8" s="287"/>
      <c r="BX8" s="287"/>
      <c r="BY8" s="287"/>
      <c r="BZ8" s="287"/>
      <c r="CA8" s="287"/>
      <c r="CB8" s="325"/>
      <c r="CD8" s="261" t="s">
        <v>329</v>
      </c>
      <c r="CE8" s="1"/>
      <c r="CF8" s="1"/>
      <c r="CG8" s="1"/>
      <c r="CH8" s="1"/>
      <c r="CI8" s="1"/>
      <c r="CJ8" s="1"/>
      <c r="CK8" s="1"/>
      <c r="CL8" s="1"/>
      <c r="CM8" s="1"/>
      <c r="CN8" s="1"/>
      <c r="CO8" s="1"/>
      <c r="CP8" s="1"/>
      <c r="CQ8" s="269"/>
      <c r="CR8" s="274">
        <v>7603549</v>
      </c>
      <c r="CS8" s="217"/>
      <c r="CT8" s="217"/>
      <c r="CU8" s="217"/>
      <c r="CV8" s="217"/>
      <c r="CW8" s="217"/>
      <c r="CX8" s="217"/>
      <c r="CY8" s="279"/>
      <c r="CZ8" s="282">
        <v>33</v>
      </c>
      <c r="DA8" s="282"/>
      <c r="DB8" s="282"/>
      <c r="DC8" s="282"/>
      <c r="DD8" s="288">
        <v>114832</v>
      </c>
      <c r="DE8" s="217"/>
      <c r="DF8" s="217"/>
      <c r="DG8" s="217"/>
      <c r="DH8" s="217"/>
      <c r="DI8" s="217"/>
      <c r="DJ8" s="217"/>
      <c r="DK8" s="217"/>
      <c r="DL8" s="217"/>
      <c r="DM8" s="217"/>
      <c r="DN8" s="217"/>
      <c r="DO8" s="217"/>
      <c r="DP8" s="279"/>
      <c r="DQ8" s="288">
        <v>4561530</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84774</v>
      </c>
      <c r="S9" s="217"/>
      <c r="T9" s="217"/>
      <c r="U9" s="217"/>
      <c r="V9" s="217"/>
      <c r="W9" s="217"/>
      <c r="X9" s="217"/>
      <c r="Y9" s="279"/>
      <c r="Z9" s="282">
        <v>0.3</v>
      </c>
      <c r="AA9" s="282"/>
      <c r="AB9" s="282"/>
      <c r="AC9" s="282"/>
      <c r="AD9" s="287">
        <v>84774</v>
      </c>
      <c r="AE9" s="287"/>
      <c r="AF9" s="287"/>
      <c r="AG9" s="287"/>
      <c r="AH9" s="287"/>
      <c r="AI9" s="287"/>
      <c r="AJ9" s="287"/>
      <c r="AK9" s="287"/>
      <c r="AL9" s="283">
        <v>0.6</v>
      </c>
      <c r="AM9" s="238"/>
      <c r="AN9" s="238"/>
      <c r="AO9" s="296"/>
      <c r="AP9" s="261" t="s">
        <v>330</v>
      </c>
      <c r="AQ9" s="1"/>
      <c r="AR9" s="1"/>
      <c r="AS9" s="1"/>
      <c r="AT9" s="1"/>
      <c r="AU9" s="1"/>
      <c r="AV9" s="1"/>
      <c r="AW9" s="1"/>
      <c r="AX9" s="1"/>
      <c r="AY9" s="1"/>
      <c r="AZ9" s="1"/>
      <c r="BA9" s="1"/>
      <c r="BB9" s="1"/>
      <c r="BC9" s="1"/>
      <c r="BD9" s="1"/>
      <c r="BE9" s="1"/>
      <c r="BF9" s="269"/>
      <c r="BG9" s="274">
        <v>2420031</v>
      </c>
      <c r="BH9" s="217"/>
      <c r="BI9" s="217"/>
      <c r="BJ9" s="217"/>
      <c r="BK9" s="217"/>
      <c r="BL9" s="217"/>
      <c r="BM9" s="217"/>
      <c r="BN9" s="279"/>
      <c r="BO9" s="282">
        <v>33.799999999999997</v>
      </c>
      <c r="BP9" s="282"/>
      <c r="BQ9" s="282"/>
      <c r="BR9" s="282"/>
      <c r="BS9" s="287" t="s">
        <v>198</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2783238</v>
      </c>
      <c r="CS9" s="217"/>
      <c r="CT9" s="217"/>
      <c r="CU9" s="217"/>
      <c r="CV9" s="217"/>
      <c r="CW9" s="217"/>
      <c r="CX9" s="217"/>
      <c r="CY9" s="279"/>
      <c r="CZ9" s="282">
        <v>12.1</v>
      </c>
      <c r="DA9" s="282"/>
      <c r="DB9" s="282"/>
      <c r="DC9" s="282"/>
      <c r="DD9" s="288">
        <v>83726</v>
      </c>
      <c r="DE9" s="217"/>
      <c r="DF9" s="217"/>
      <c r="DG9" s="217"/>
      <c r="DH9" s="217"/>
      <c r="DI9" s="217"/>
      <c r="DJ9" s="217"/>
      <c r="DK9" s="217"/>
      <c r="DL9" s="217"/>
      <c r="DM9" s="217"/>
      <c r="DN9" s="217"/>
      <c r="DO9" s="217"/>
      <c r="DP9" s="279"/>
      <c r="DQ9" s="288">
        <v>2337494</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209149</v>
      </c>
      <c r="BH10" s="217"/>
      <c r="BI10" s="217"/>
      <c r="BJ10" s="217"/>
      <c r="BK10" s="217"/>
      <c r="BL10" s="217"/>
      <c r="BM10" s="217"/>
      <c r="BN10" s="279"/>
      <c r="BO10" s="282">
        <v>2.9</v>
      </c>
      <c r="BP10" s="282"/>
      <c r="BQ10" s="282"/>
      <c r="BR10" s="282"/>
      <c r="BS10" s="287">
        <v>34741</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39686</v>
      </c>
      <c r="CS10" s="217"/>
      <c r="CT10" s="217"/>
      <c r="CU10" s="217"/>
      <c r="CV10" s="217"/>
      <c r="CW10" s="217"/>
      <c r="CX10" s="217"/>
      <c r="CY10" s="279"/>
      <c r="CZ10" s="282">
        <v>0.2</v>
      </c>
      <c r="DA10" s="282"/>
      <c r="DB10" s="282"/>
      <c r="DC10" s="282"/>
      <c r="DD10" s="288" t="s">
        <v>198</v>
      </c>
      <c r="DE10" s="217"/>
      <c r="DF10" s="217"/>
      <c r="DG10" s="217"/>
      <c r="DH10" s="217"/>
      <c r="DI10" s="217"/>
      <c r="DJ10" s="217"/>
      <c r="DK10" s="217"/>
      <c r="DL10" s="217"/>
      <c r="DM10" s="217"/>
      <c r="DN10" s="217"/>
      <c r="DO10" s="217"/>
      <c r="DP10" s="279"/>
      <c r="DQ10" s="288">
        <v>10686</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1280158</v>
      </c>
      <c r="S11" s="217"/>
      <c r="T11" s="217"/>
      <c r="U11" s="217"/>
      <c r="V11" s="217"/>
      <c r="W11" s="217"/>
      <c r="X11" s="217"/>
      <c r="Y11" s="279"/>
      <c r="Z11" s="283">
        <v>5.2</v>
      </c>
      <c r="AA11" s="238"/>
      <c r="AB11" s="238"/>
      <c r="AC11" s="285"/>
      <c r="AD11" s="288">
        <v>1280158</v>
      </c>
      <c r="AE11" s="217"/>
      <c r="AF11" s="217"/>
      <c r="AG11" s="217"/>
      <c r="AH11" s="217"/>
      <c r="AI11" s="217"/>
      <c r="AJ11" s="217"/>
      <c r="AK11" s="279"/>
      <c r="AL11" s="283">
        <v>8.6999999999999993</v>
      </c>
      <c r="AM11" s="238"/>
      <c r="AN11" s="238"/>
      <c r="AO11" s="296"/>
      <c r="AP11" s="261" t="s">
        <v>335</v>
      </c>
      <c r="AQ11" s="1"/>
      <c r="AR11" s="1"/>
      <c r="AS11" s="1"/>
      <c r="AT11" s="1"/>
      <c r="AU11" s="1"/>
      <c r="AV11" s="1"/>
      <c r="AW11" s="1"/>
      <c r="AX11" s="1"/>
      <c r="AY11" s="1"/>
      <c r="AZ11" s="1"/>
      <c r="BA11" s="1"/>
      <c r="BB11" s="1"/>
      <c r="BC11" s="1"/>
      <c r="BD11" s="1"/>
      <c r="BE11" s="1"/>
      <c r="BF11" s="269"/>
      <c r="BG11" s="274">
        <v>373848</v>
      </c>
      <c r="BH11" s="217"/>
      <c r="BI11" s="217"/>
      <c r="BJ11" s="217"/>
      <c r="BK11" s="217"/>
      <c r="BL11" s="217"/>
      <c r="BM11" s="217"/>
      <c r="BN11" s="279"/>
      <c r="BO11" s="282">
        <v>5.2</v>
      </c>
      <c r="BP11" s="282"/>
      <c r="BQ11" s="282"/>
      <c r="BR11" s="282"/>
      <c r="BS11" s="287">
        <v>106764</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897392</v>
      </c>
      <c r="CS11" s="217"/>
      <c r="CT11" s="217"/>
      <c r="CU11" s="217"/>
      <c r="CV11" s="217"/>
      <c r="CW11" s="217"/>
      <c r="CX11" s="217"/>
      <c r="CY11" s="279"/>
      <c r="CZ11" s="282">
        <v>3.9</v>
      </c>
      <c r="DA11" s="282"/>
      <c r="DB11" s="282"/>
      <c r="DC11" s="282"/>
      <c r="DD11" s="288">
        <v>273189</v>
      </c>
      <c r="DE11" s="217"/>
      <c r="DF11" s="217"/>
      <c r="DG11" s="217"/>
      <c r="DH11" s="217"/>
      <c r="DI11" s="217"/>
      <c r="DJ11" s="217"/>
      <c r="DK11" s="217"/>
      <c r="DL11" s="217"/>
      <c r="DM11" s="217"/>
      <c r="DN11" s="217"/>
      <c r="DO11" s="217"/>
      <c r="DP11" s="279"/>
      <c r="DQ11" s="288">
        <v>417346</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339</v>
      </c>
      <c r="AQ12" s="1"/>
      <c r="AR12" s="1"/>
      <c r="AS12" s="1"/>
      <c r="AT12" s="1"/>
      <c r="AU12" s="1"/>
      <c r="AV12" s="1"/>
      <c r="AW12" s="1"/>
      <c r="AX12" s="1"/>
      <c r="AY12" s="1"/>
      <c r="AZ12" s="1"/>
      <c r="BA12" s="1"/>
      <c r="BB12" s="1"/>
      <c r="BC12" s="1"/>
      <c r="BD12" s="1"/>
      <c r="BE12" s="1"/>
      <c r="BF12" s="269"/>
      <c r="BG12" s="274">
        <v>3504929</v>
      </c>
      <c r="BH12" s="217"/>
      <c r="BI12" s="217"/>
      <c r="BJ12" s="217"/>
      <c r="BK12" s="217"/>
      <c r="BL12" s="217"/>
      <c r="BM12" s="217"/>
      <c r="BN12" s="279"/>
      <c r="BO12" s="282">
        <v>48.9</v>
      </c>
      <c r="BP12" s="282"/>
      <c r="BQ12" s="282"/>
      <c r="BR12" s="282"/>
      <c r="BS12" s="287">
        <v>117409</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711094</v>
      </c>
      <c r="CS12" s="217"/>
      <c r="CT12" s="217"/>
      <c r="CU12" s="217"/>
      <c r="CV12" s="217"/>
      <c r="CW12" s="217"/>
      <c r="CX12" s="217"/>
      <c r="CY12" s="279"/>
      <c r="CZ12" s="282">
        <v>3.1</v>
      </c>
      <c r="DA12" s="282"/>
      <c r="DB12" s="282"/>
      <c r="DC12" s="282"/>
      <c r="DD12" s="288">
        <v>126697</v>
      </c>
      <c r="DE12" s="217"/>
      <c r="DF12" s="217"/>
      <c r="DG12" s="217"/>
      <c r="DH12" s="217"/>
      <c r="DI12" s="217"/>
      <c r="DJ12" s="217"/>
      <c r="DK12" s="217"/>
      <c r="DL12" s="217"/>
      <c r="DM12" s="217"/>
      <c r="DN12" s="217"/>
      <c r="DO12" s="217"/>
      <c r="DP12" s="279"/>
      <c r="DQ12" s="288">
        <v>510087</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343</v>
      </c>
      <c r="AQ13" s="1"/>
      <c r="AR13" s="1"/>
      <c r="AS13" s="1"/>
      <c r="AT13" s="1"/>
      <c r="AU13" s="1"/>
      <c r="AV13" s="1"/>
      <c r="AW13" s="1"/>
      <c r="AX13" s="1"/>
      <c r="AY13" s="1"/>
      <c r="AZ13" s="1"/>
      <c r="BA13" s="1"/>
      <c r="BB13" s="1"/>
      <c r="BC13" s="1"/>
      <c r="BD13" s="1"/>
      <c r="BE13" s="1"/>
      <c r="BF13" s="269"/>
      <c r="BG13" s="274">
        <v>3467974</v>
      </c>
      <c r="BH13" s="217"/>
      <c r="BI13" s="217"/>
      <c r="BJ13" s="217"/>
      <c r="BK13" s="217"/>
      <c r="BL13" s="217"/>
      <c r="BM13" s="217"/>
      <c r="BN13" s="279"/>
      <c r="BO13" s="282">
        <v>48.4</v>
      </c>
      <c r="BP13" s="282"/>
      <c r="BQ13" s="282"/>
      <c r="BR13" s="282"/>
      <c r="BS13" s="287">
        <v>117409</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2527265</v>
      </c>
      <c r="CS13" s="217"/>
      <c r="CT13" s="217"/>
      <c r="CU13" s="217"/>
      <c r="CV13" s="217"/>
      <c r="CW13" s="217"/>
      <c r="CX13" s="217"/>
      <c r="CY13" s="279"/>
      <c r="CZ13" s="282">
        <v>11</v>
      </c>
      <c r="DA13" s="282"/>
      <c r="DB13" s="282"/>
      <c r="DC13" s="282"/>
      <c r="DD13" s="288">
        <v>1071118</v>
      </c>
      <c r="DE13" s="217"/>
      <c r="DF13" s="217"/>
      <c r="DG13" s="217"/>
      <c r="DH13" s="217"/>
      <c r="DI13" s="217"/>
      <c r="DJ13" s="217"/>
      <c r="DK13" s="217"/>
      <c r="DL13" s="217"/>
      <c r="DM13" s="217"/>
      <c r="DN13" s="217"/>
      <c r="DO13" s="217"/>
      <c r="DP13" s="279"/>
      <c r="DQ13" s="288">
        <v>1524319</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215</v>
      </c>
      <c r="AQ14" s="1"/>
      <c r="AR14" s="1"/>
      <c r="AS14" s="1"/>
      <c r="AT14" s="1"/>
      <c r="AU14" s="1"/>
      <c r="AV14" s="1"/>
      <c r="AW14" s="1"/>
      <c r="AX14" s="1"/>
      <c r="AY14" s="1"/>
      <c r="AZ14" s="1"/>
      <c r="BA14" s="1"/>
      <c r="BB14" s="1"/>
      <c r="BC14" s="1"/>
      <c r="BD14" s="1"/>
      <c r="BE14" s="1"/>
      <c r="BF14" s="269"/>
      <c r="BG14" s="274">
        <v>189809</v>
      </c>
      <c r="BH14" s="217"/>
      <c r="BI14" s="217"/>
      <c r="BJ14" s="217"/>
      <c r="BK14" s="217"/>
      <c r="BL14" s="217"/>
      <c r="BM14" s="217"/>
      <c r="BN14" s="279"/>
      <c r="BO14" s="282">
        <v>2.7</v>
      </c>
      <c r="BP14" s="282"/>
      <c r="BQ14" s="282"/>
      <c r="BR14" s="282"/>
      <c r="BS14" s="287" t="s">
        <v>198</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775405</v>
      </c>
      <c r="CS14" s="217"/>
      <c r="CT14" s="217"/>
      <c r="CU14" s="217"/>
      <c r="CV14" s="217"/>
      <c r="CW14" s="217"/>
      <c r="CX14" s="217"/>
      <c r="CY14" s="279"/>
      <c r="CZ14" s="282">
        <v>3.4</v>
      </c>
      <c r="DA14" s="282"/>
      <c r="DB14" s="282"/>
      <c r="DC14" s="282"/>
      <c r="DD14" s="288">
        <v>30554</v>
      </c>
      <c r="DE14" s="217"/>
      <c r="DF14" s="217"/>
      <c r="DG14" s="217"/>
      <c r="DH14" s="217"/>
      <c r="DI14" s="217"/>
      <c r="DJ14" s="217"/>
      <c r="DK14" s="217"/>
      <c r="DL14" s="217"/>
      <c r="DM14" s="217"/>
      <c r="DN14" s="217"/>
      <c r="DO14" s="217"/>
      <c r="DP14" s="279"/>
      <c r="DQ14" s="288">
        <v>724185</v>
      </c>
      <c r="DR14" s="217"/>
      <c r="DS14" s="217"/>
      <c r="DT14" s="217"/>
      <c r="DU14" s="217"/>
      <c r="DV14" s="217"/>
      <c r="DW14" s="217"/>
      <c r="DX14" s="217"/>
      <c r="DY14" s="217"/>
      <c r="DZ14" s="217"/>
      <c r="EA14" s="217"/>
      <c r="EB14" s="217"/>
      <c r="EC14" s="326"/>
    </row>
    <row r="15" spans="2:143" ht="11.25" customHeight="1">
      <c r="B15" s="261" t="s">
        <v>346</v>
      </c>
      <c r="C15" s="1"/>
      <c r="D15" s="1"/>
      <c r="E15" s="1"/>
      <c r="F15" s="1"/>
      <c r="G15" s="1"/>
      <c r="H15" s="1"/>
      <c r="I15" s="1"/>
      <c r="J15" s="1"/>
      <c r="K15" s="1"/>
      <c r="L15" s="1"/>
      <c r="M15" s="1"/>
      <c r="N15" s="1"/>
      <c r="O15" s="1"/>
      <c r="P15" s="1"/>
      <c r="Q15" s="269"/>
      <c r="R15" s="274">
        <v>35527</v>
      </c>
      <c r="S15" s="217"/>
      <c r="T15" s="217"/>
      <c r="U15" s="217"/>
      <c r="V15" s="217"/>
      <c r="W15" s="217"/>
      <c r="X15" s="217"/>
      <c r="Y15" s="279"/>
      <c r="Z15" s="282">
        <v>0.1</v>
      </c>
      <c r="AA15" s="282"/>
      <c r="AB15" s="282"/>
      <c r="AC15" s="282"/>
      <c r="AD15" s="287">
        <v>35527</v>
      </c>
      <c r="AE15" s="287"/>
      <c r="AF15" s="287"/>
      <c r="AG15" s="287"/>
      <c r="AH15" s="287"/>
      <c r="AI15" s="287"/>
      <c r="AJ15" s="287"/>
      <c r="AK15" s="287"/>
      <c r="AL15" s="283">
        <v>0.2</v>
      </c>
      <c r="AM15" s="238"/>
      <c r="AN15" s="238"/>
      <c r="AO15" s="296"/>
      <c r="AP15" s="261" t="s">
        <v>347</v>
      </c>
      <c r="AQ15" s="1"/>
      <c r="AR15" s="1"/>
      <c r="AS15" s="1"/>
      <c r="AT15" s="1"/>
      <c r="AU15" s="1"/>
      <c r="AV15" s="1"/>
      <c r="AW15" s="1"/>
      <c r="AX15" s="1"/>
      <c r="AY15" s="1"/>
      <c r="AZ15" s="1"/>
      <c r="BA15" s="1"/>
      <c r="BB15" s="1"/>
      <c r="BC15" s="1"/>
      <c r="BD15" s="1"/>
      <c r="BE15" s="1"/>
      <c r="BF15" s="269"/>
      <c r="BG15" s="274">
        <v>350729</v>
      </c>
      <c r="BH15" s="217"/>
      <c r="BI15" s="217"/>
      <c r="BJ15" s="217"/>
      <c r="BK15" s="217"/>
      <c r="BL15" s="217"/>
      <c r="BM15" s="217"/>
      <c r="BN15" s="279"/>
      <c r="BO15" s="282">
        <v>4.9000000000000004</v>
      </c>
      <c r="BP15" s="282"/>
      <c r="BQ15" s="282"/>
      <c r="BR15" s="282"/>
      <c r="BS15" s="287" t="s">
        <v>198</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2408981</v>
      </c>
      <c r="CS15" s="217"/>
      <c r="CT15" s="217"/>
      <c r="CU15" s="217"/>
      <c r="CV15" s="217"/>
      <c r="CW15" s="217"/>
      <c r="CX15" s="217"/>
      <c r="CY15" s="279"/>
      <c r="CZ15" s="282">
        <v>10.5</v>
      </c>
      <c r="DA15" s="282"/>
      <c r="DB15" s="282"/>
      <c r="DC15" s="282"/>
      <c r="DD15" s="288">
        <v>306155</v>
      </c>
      <c r="DE15" s="217"/>
      <c r="DF15" s="217"/>
      <c r="DG15" s="217"/>
      <c r="DH15" s="217"/>
      <c r="DI15" s="217"/>
      <c r="DJ15" s="217"/>
      <c r="DK15" s="217"/>
      <c r="DL15" s="217"/>
      <c r="DM15" s="217"/>
      <c r="DN15" s="217"/>
      <c r="DO15" s="217"/>
      <c r="DP15" s="279"/>
      <c r="DQ15" s="288">
        <v>2009806</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140059</v>
      </c>
      <c r="S16" s="217"/>
      <c r="T16" s="217"/>
      <c r="U16" s="217"/>
      <c r="V16" s="217"/>
      <c r="W16" s="217"/>
      <c r="X16" s="217"/>
      <c r="Y16" s="279"/>
      <c r="Z16" s="282">
        <v>0.6</v>
      </c>
      <c r="AA16" s="282"/>
      <c r="AB16" s="282"/>
      <c r="AC16" s="282"/>
      <c r="AD16" s="287">
        <v>140059</v>
      </c>
      <c r="AE16" s="287"/>
      <c r="AF16" s="287"/>
      <c r="AG16" s="287"/>
      <c r="AH16" s="287"/>
      <c r="AI16" s="287"/>
      <c r="AJ16" s="287"/>
      <c r="AK16" s="287"/>
      <c r="AL16" s="283">
        <v>1</v>
      </c>
      <c r="AM16" s="238"/>
      <c r="AN16" s="238"/>
      <c r="AO16" s="296"/>
      <c r="AP16" s="261" t="s">
        <v>351</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v>296794</v>
      </c>
      <c r="CS16" s="217"/>
      <c r="CT16" s="217"/>
      <c r="CU16" s="217"/>
      <c r="CV16" s="217"/>
      <c r="CW16" s="217"/>
      <c r="CX16" s="217"/>
      <c r="CY16" s="279"/>
      <c r="CZ16" s="282">
        <v>1.3</v>
      </c>
      <c r="DA16" s="282"/>
      <c r="DB16" s="282"/>
      <c r="DC16" s="282"/>
      <c r="DD16" s="288" t="s">
        <v>198</v>
      </c>
      <c r="DE16" s="217"/>
      <c r="DF16" s="217"/>
      <c r="DG16" s="217"/>
      <c r="DH16" s="217"/>
      <c r="DI16" s="217"/>
      <c r="DJ16" s="217"/>
      <c r="DK16" s="217"/>
      <c r="DL16" s="217"/>
      <c r="DM16" s="217"/>
      <c r="DN16" s="217"/>
      <c r="DO16" s="217"/>
      <c r="DP16" s="279"/>
      <c r="DQ16" s="288">
        <v>55243</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292406</v>
      </c>
      <c r="S17" s="217"/>
      <c r="T17" s="217"/>
      <c r="U17" s="217"/>
      <c r="V17" s="217"/>
      <c r="W17" s="217"/>
      <c r="X17" s="217"/>
      <c r="Y17" s="279"/>
      <c r="Z17" s="282">
        <v>1.2</v>
      </c>
      <c r="AA17" s="282"/>
      <c r="AB17" s="282"/>
      <c r="AC17" s="282"/>
      <c r="AD17" s="287">
        <v>292406</v>
      </c>
      <c r="AE17" s="287"/>
      <c r="AF17" s="287"/>
      <c r="AG17" s="287"/>
      <c r="AH17" s="287"/>
      <c r="AI17" s="287"/>
      <c r="AJ17" s="287"/>
      <c r="AK17" s="287"/>
      <c r="AL17" s="283">
        <v>2</v>
      </c>
      <c r="AM17" s="238"/>
      <c r="AN17" s="238"/>
      <c r="AO17" s="296"/>
      <c r="AP17" s="261" t="s">
        <v>354</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2264430</v>
      </c>
      <c r="CS17" s="217"/>
      <c r="CT17" s="217"/>
      <c r="CU17" s="217"/>
      <c r="CV17" s="217"/>
      <c r="CW17" s="217"/>
      <c r="CX17" s="217"/>
      <c r="CY17" s="279"/>
      <c r="CZ17" s="282">
        <v>9.8000000000000007</v>
      </c>
      <c r="DA17" s="282"/>
      <c r="DB17" s="282"/>
      <c r="DC17" s="282"/>
      <c r="DD17" s="288" t="s">
        <v>198</v>
      </c>
      <c r="DE17" s="217"/>
      <c r="DF17" s="217"/>
      <c r="DG17" s="217"/>
      <c r="DH17" s="217"/>
      <c r="DI17" s="217"/>
      <c r="DJ17" s="217"/>
      <c r="DK17" s="217"/>
      <c r="DL17" s="217"/>
      <c r="DM17" s="217"/>
      <c r="DN17" s="217"/>
      <c r="DO17" s="217"/>
      <c r="DP17" s="279"/>
      <c r="DQ17" s="288">
        <v>2234574</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36361</v>
      </c>
      <c r="S18" s="217"/>
      <c r="T18" s="217"/>
      <c r="U18" s="217"/>
      <c r="V18" s="217"/>
      <c r="W18" s="217"/>
      <c r="X18" s="217"/>
      <c r="Y18" s="279"/>
      <c r="Z18" s="282">
        <v>0.1</v>
      </c>
      <c r="AA18" s="282"/>
      <c r="AB18" s="282"/>
      <c r="AC18" s="282"/>
      <c r="AD18" s="287">
        <v>36361</v>
      </c>
      <c r="AE18" s="287"/>
      <c r="AF18" s="287"/>
      <c r="AG18" s="287"/>
      <c r="AH18" s="287"/>
      <c r="AI18" s="287"/>
      <c r="AJ18" s="287"/>
      <c r="AK18" s="287"/>
      <c r="AL18" s="283">
        <v>0.2</v>
      </c>
      <c r="AM18" s="238"/>
      <c r="AN18" s="238"/>
      <c r="AO18" s="296"/>
      <c r="AP18" s="261" t="s">
        <v>100</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227039</v>
      </c>
      <c r="S19" s="217"/>
      <c r="T19" s="217"/>
      <c r="U19" s="217"/>
      <c r="V19" s="217"/>
      <c r="W19" s="217"/>
      <c r="X19" s="217"/>
      <c r="Y19" s="279"/>
      <c r="Z19" s="282">
        <v>0.9</v>
      </c>
      <c r="AA19" s="282"/>
      <c r="AB19" s="282"/>
      <c r="AC19" s="282"/>
      <c r="AD19" s="287">
        <v>227039</v>
      </c>
      <c r="AE19" s="287"/>
      <c r="AF19" s="287"/>
      <c r="AG19" s="287"/>
      <c r="AH19" s="287"/>
      <c r="AI19" s="287"/>
      <c r="AJ19" s="287"/>
      <c r="AK19" s="287"/>
      <c r="AL19" s="283">
        <v>1.5</v>
      </c>
      <c r="AM19" s="238"/>
      <c r="AN19" s="238"/>
      <c r="AO19" s="296"/>
      <c r="AP19" s="261" t="s">
        <v>254</v>
      </c>
      <c r="AQ19" s="1"/>
      <c r="AR19" s="1"/>
      <c r="AS19" s="1"/>
      <c r="AT19" s="1"/>
      <c r="AU19" s="1"/>
      <c r="AV19" s="1"/>
      <c r="AW19" s="1"/>
      <c r="AX19" s="1"/>
      <c r="AY19" s="1"/>
      <c r="AZ19" s="1"/>
      <c r="BA19" s="1"/>
      <c r="BB19" s="1"/>
      <c r="BC19" s="1"/>
      <c r="BD19" s="1"/>
      <c r="BE19" s="1"/>
      <c r="BF19" s="269"/>
      <c r="BG19" s="274">
        <v>28716</v>
      </c>
      <c r="BH19" s="217"/>
      <c r="BI19" s="217"/>
      <c r="BJ19" s="217"/>
      <c r="BK19" s="217"/>
      <c r="BL19" s="217"/>
      <c r="BM19" s="217"/>
      <c r="BN19" s="279"/>
      <c r="BO19" s="282">
        <v>0.4</v>
      </c>
      <c r="BP19" s="282"/>
      <c r="BQ19" s="282"/>
      <c r="BR19" s="282"/>
      <c r="BS19" s="287" t="s">
        <v>198</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v>29006</v>
      </c>
      <c r="S20" s="217"/>
      <c r="T20" s="217"/>
      <c r="U20" s="217"/>
      <c r="V20" s="217"/>
      <c r="W20" s="217"/>
      <c r="X20" s="217"/>
      <c r="Y20" s="279"/>
      <c r="Z20" s="282">
        <v>0.1</v>
      </c>
      <c r="AA20" s="282"/>
      <c r="AB20" s="282"/>
      <c r="AC20" s="282"/>
      <c r="AD20" s="287">
        <v>29006</v>
      </c>
      <c r="AE20" s="287"/>
      <c r="AF20" s="287"/>
      <c r="AG20" s="287"/>
      <c r="AH20" s="287"/>
      <c r="AI20" s="287"/>
      <c r="AJ20" s="287"/>
      <c r="AK20" s="287"/>
      <c r="AL20" s="283">
        <v>0.2</v>
      </c>
      <c r="AM20" s="238"/>
      <c r="AN20" s="238"/>
      <c r="AO20" s="296"/>
      <c r="AP20" s="261" t="s">
        <v>363</v>
      </c>
      <c r="AQ20" s="1"/>
      <c r="AR20" s="1"/>
      <c r="AS20" s="1"/>
      <c r="AT20" s="1"/>
      <c r="AU20" s="1"/>
      <c r="AV20" s="1"/>
      <c r="AW20" s="1"/>
      <c r="AX20" s="1"/>
      <c r="AY20" s="1"/>
      <c r="AZ20" s="1"/>
      <c r="BA20" s="1"/>
      <c r="BB20" s="1"/>
      <c r="BC20" s="1"/>
      <c r="BD20" s="1"/>
      <c r="BE20" s="1"/>
      <c r="BF20" s="269"/>
      <c r="BG20" s="274">
        <v>28716</v>
      </c>
      <c r="BH20" s="217"/>
      <c r="BI20" s="217"/>
      <c r="BJ20" s="217"/>
      <c r="BK20" s="217"/>
      <c r="BL20" s="217"/>
      <c r="BM20" s="217"/>
      <c r="BN20" s="279"/>
      <c r="BO20" s="282">
        <v>0.4</v>
      </c>
      <c r="BP20" s="282"/>
      <c r="BQ20" s="282"/>
      <c r="BR20" s="282"/>
      <c r="BS20" s="287" t="s">
        <v>198</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23042638</v>
      </c>
      <c r="CS20" s="217"/>
      <c r="CT20" s="217"/>
      <c r="CU20" s="217"/>
      <c r="CV20" s="217"/>
      <c r="CW20" s="217"/>
      <c r="CX20" s="217"/>
      <c r="CY20" s="279"/>
      <c r="CZ20" s="282">
        <v>100</v>
      </c>
      <c r="DA20" s="282"/>
      <c r="DB20" s="282"/>
      <c r="DC20" s="282"/>
      <c r="DD20" s="288">
        <v>2177925</v>
      </c>
      <c r="DE20" s="217"/>
      <c r="DF20" s="217"/>
      <c r="DG20" s="217"/>
      <c r="DH20" s="217"/>
      <c r="DI20" s="217"/>
      <c r="DJ20" s="217"/>
      <c r="DK20" s="217"/>
      <c r="DL20" s="217"/>
      <c r="DM20" s="217"/>
      <c r="DN20" s="217"/>
      <c r="DO20" s="217"/>
      <c r="DP20" s="279"/>
      <c r="DQ20" s="288">
        <v>16587979</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6589183</v>
      </c>
      <c r="S21" s="217"/>
      <c r="T21" s="217"/>
      <c r="U21" s="217"/>
      <c r="V21" s="217"/>
      <c r="W21" s="217"/>
      <c r="X21" s="217"/>
      <c r="Y21" s="279"/>
      <c r="Z21" s="282">
        <v>26.5</v>
      </c>
      <c r="AA21" s="282"/>
      <c r="AB21" s="282"/>
      <c r="AC21" s="282"/>
      <c r="AD21" s="287">
        <v>5284617</v>
      </c>
      <c r="AE21" s="287"/>
      <c r="AF21" s="287"/>
      <c r="AG21" s="287"/>
      <c r="AH21" s="287"/>
      <c r="AI21" s="287"/>
      <c r="AJ21" s="287"/>
      <c r="AK21" s="287"/>
      <c r="AL21" s="283">
        <v>36</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28716</v>
      </c>
      <c r="BH21" s="217"/>
      <c r="BI21" s="217"/>
      <c r="BJ21" s="217"/>
      <c r="BK21" s="217"/>
      <c r="BL21" s="217"/>
      <c r="BM21" s="217"/>
      <c r="BN21" s="279"/>
      <c r="BO21" s="282">
        <v>0.4</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5284617</v>
      </c>
      <c r="S22" s="217"/>
      <c r="T22" s="217"/>
      <c r="U22" s="217"/>
      <c r="V22" s="217"/>
      <c r="W22" s="217"/>
      <c r="X22" s="217"/>
      <c r="Y22" s="279"/>
      <c r="Z22" s="282">
        <v>21.3</v>
      </c>
      <c r="AA22" s="282"/>
      <c r="AB22" s="282"/>
      <c r="AC22" s="282"/>
      <c r="AD22" s="287">
        <v>5284617</v>
      </c>
      <c r="AE22" s="287"/>
      <c r="AF22" s="287"/>
      <c r="AG22" s="287"/>
      <c r="AH22" s="287"/>
      <c r="AI22" s="287"/>
      <c r="AJ22" s="287"/>
      <c r="AK22" s="287"/>
      <c r="AL22" s="283">
        <v>36</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1304566</v>
      </c>
      <c r="S23" s="217"/>
      <c r="T23" s="217"/>
      <c r="U23" s="217"/>
      <c r="V23" s="217"/>
      <c r="W23" s="217"/>
      <c r="X23" s="217"/>
      <c r="Y23" s="279"/>
      <c r="Z23" s="282">
        <v>5.3</v>
      </c>
      <c r="AA23" s="282"/>
      <c r="AB23" s="282"/>
      <c r="AC23" s="282"/>
      <c r="AD23" s="287" t="s">
        <v>198</v>
      </c>
      <c r="AE23" s="287"/>
      <c r="AF23" s="287"/>
      <c r="AG23" s="287"/>
      <c r="AH23" s="287"/>
      <c r="AI23" s="287"/>
      <c r="AJ23" s="287"/>
      <c r="AK23" s="287"/>
      <c r="AL23" s="283" t="s">
        <v>198</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295</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10455331</v>
      </c>
      <c r="CS24" s="276"/>
      <c r="CT24" s="276"/>
      <c r="CU24" s="276"/>
      <c r="CV24" s="276"/>
      <c r="CW24" s="276"/>
      <c r="CX24" s="276"/>
      <c r="CY24" s="278"/>
      <c r="CZ24" s="291">
        <v>45.4</v>
      </c>
      <c r="DA24" s="293"/>
      <c r="DB24" s="293"/>
      <c r="DC24" s="337"/>
      <c r="DD24" s="341">
        <v>7539799</v>
      </c>
      <c r="DE24" s="276"/>
      <c r="DF24" s="276"/>
      <c r="DG24" s="276"/>
      <c r="DH24" s="276"/>
      <c r="DI24" s="276"/>
      <c r="DJ24" s="276"/>
      <c r="DK24" s="278"/>
      <c r="DL24" s="341">
        <v>6801354</v>
      </c>
      <c r="DM24" s="276"/>
      <c r="DN24" s="276"/>
      <c r="DO24" s="276"/>
      <c r="DP24" s="276"/>
      <c r="DQ24" s="276"/>
      <c r="DR24" s="276"/>
      <c r="DS24" s="276"/>
      <c r="DT24" s="276"/>
      <c r="DU24" s="276"/>
      <c r="DV24" s="278"/>
      <c r="DW24" s="291">
        <v>46.2</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15935425</v>
      </c>
      <c r="S25" s="217"/>
      <c r="T25" s="217"/>
      <c r="U25" s="217"/>
      <c r="V25" s="217"/>
      <c r="W25" s="217"/>
      <c r="X25" s="217"/>
      <c r="Y25" s="279"/>
      <c r="Z25" s="282">
        <v>64.2</v>
      </c>
      <c r="AA25" s="282"/>
      <c r="AB25" s="282"/>
      <c r="AC25" s="282"/>
      <c r="AD25" s="287">
        <v>14630859</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4042567</v>
      </c>
      <c r="CS25" s="313"/>
      <c r="CT25" s="313"/>
      <c r="CU25" s="313"/>
      <c r="CV25" s="313"/>
      <c r="CW25" s="313"/>
      <c r="CX25" s="313"/>
      <c r="CY25" s="332"/>
      <c r="CZ25" s="283">
        <v>17.5</v>
      </c>
      <c r="DA25" s="335"/>
      <c r="DB25" s="335"/>
      <c r="DC25" s="338"/>
      <c r="DD25" s="288">
        <v>3645428</v>
      </c>
      <c r="DE25" s="313"/>
      <c r="DF25" s="313"/>
      <c r="DG25" s="313"/>
      <c r="DH25" s="313"/>
      <c r="DI25" s="313"/>
      <c r="DJ25" s="313"/>
      <c r="DK25" s="332"/>
      <c r="DL25" s="288">
        <v>3405028</v>
      </c>
      <c r="DM25" s="313"/>
      <c r="DN25" s="313"/>
      <c r="DO25" s="313"/>
      <c r="DP25" s="313"/>
      <c r="DQ25" s="313"/>
      <c r="DR25" s="313"/>
      <c r="DS25" s="313"/>
      <c r="DT25" s="313"/>
      <c r="DU25" s="313"/>
      <c r="DV25" s="332"/>
      <c r="DW25" s="283">
        <v>23.1</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5197</v>
      </c>
      <c r="S26" s="217"/>
      <c r="T26" s="217"/>
      <c r="U26" s="217"/>
      <c r="V26" s="217"/>
      <c r="W26" s="217"/>
      <c r="X26" s="217"/>
      <c r="Y26" s="279"/>
      <c r="Z26" s="282">
        <v>0</v>
      </c>
      <c r="AA26" s="282"/>
      <c r="AB26" s="282"/>
      <c r="AC26" s="282"/>
      <c r="AD26" s="287">
        <v>5197</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2527187</v>
      </c>
      <c r="CS26" s="217"/>
      <c r="CT26" s="217"/>
      <c r="CU26" s="217"/>
      <c r="CV26" s="217"/>
      <c r="CW26" s="217"/>
      <c r="CX26" s="217"/>
      <c r="CY26" s="279"/>
      <c r="CZ26" s="283">
        <v>11</v>
      </c>
      <c r="DA26" s="335"/>
      <c r="DB26" s="335"/>
      <c r="DC26" s="338"/>
      <c r="DD26" s="288">
        <v>2130048</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20784</v>
      </c>
      <c r="S27" s="217"/>
      <c r="T27" s="217"/>
      <c r="U27" s="217"/>
      <c r="V27" s="217"/>
      <c r="W27" s="217"/>
      <c r="X27" s="217"/>
      <c r="Y27" s="279"/>
      <c r="Z27" s="282">
        <v>0.1</v>
      </c>
      <c r="AA27" s="282"/>
      <c r="AB27" s="282"/>
      <c r="AC27" s="282"/>
      <c r="AD27" s="287" t="s">
        <v>198</v>
      </c>
      <c r="AE27" s="287"/>
      <c r="AF27" s="287"/>
      <c r="AG27" s="287"/>
      <c r="AH27" s="287"/>
      <c r="AI27" s="287"/>
      <c r="AJ27" s="287"/>
      <c r="AK27" s="287"/>
      <c r="AL27" s="283" t="s">
        <v>198</v>
      </c>
      <c r="AM27" s="238"/>
      <c r="AN27" s="238"/>
      <c r="AO27" s="296"/>
      <c r="AP27" s="261" t="s">
        <v>386</v>
      </c>
      <c r="AQ27" s="1"/>
      <c r="AR27" s="1"/>
      <c r="AS27" s="1"/>
      <c r="AT27" s="1"/>
      <c r="AU27" s="1"/>
      <c r="AV27" s="1"/>
      <c r="AW27" s="1"/>
      <c r="AX27" s="1"/>
      <c r="AY27" s="1"/>
      <c r="AZ27" s="1"/>
      <c r="BA27" s="1"/>
      <c r="BB27" s="1"/>
      <c r="BC27" s="1"/>
      <c r="BD27" s="1"/>
      <c r="BE27" s="1"/>
      <c r="BF27" s="269"/>
      <c r="BG27" s="274">
        <v>7161788</v>
      </c>
      <c r="BH27" s="217"/>
      <c r="BI27" s="217"/>
      <c r="BJ27" s="217"/>
      <c r="BK27" s="217"/>
      <c r="BL27" s="217"/>
      <c r="BM27" s="217"/>
      <c r="BN27" s="279"/>
      <c r="BO27" s="282">
        <v>100</v>
      </c>
      <c r="BP27" s="282"/>
      <c r="BQ27" s="282"/>
      <c r="BR27" s="282"/>
      <c r="BS27" s="287">
        <v>258914</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4148334</v>
      </c>
      <c r="CS27" s="313"/>
      <c r="CT27" s="313"/>
      <c r="CU27" s="313"/>
      <c r="CV27" s="313"/>
      <c r="CW27" s="313"/>
      <c r="CX27" s="313"/>
      <c r="CY27" s="332"/>
      <c r="CZ27" s="283">
        <v>18</v>
      </c>
      <c r="DA27" s="335"/>
      <c r="DB27" s="335"/>
      <c r="DC27" s="338"/>
      <c r="DD27" s="288">
        <v>1659797</v>
      </c>
      <c r="DE27" s="313"/>
      <c r="DF27" s="313"/>
      <c r="DG27" s="313"/>
      <c r="DH27" s="313"/>
      <c r="DI27" s="313"/>
      <c r="DJ27" s="313"/>
      <c r="DK27" s="332"/>
      <c r="DL27" s="288">
        <v>1161769</v>
      </c>
      <c r="DM27" s="313"/>
      <c r="DN27" s="313"/>
      <c r="DO27" s="313"/>
      <c r="DP27" s="313"/>
      <c r="DQ27" s="313"/>
      <c r="DR27" s="313"/>
      <c r="DS27" s="313"/>
      <c r="DT27" s="313"/>
      <c r="DU27" s="313"/>
      <c r="DV27" s="332"/>
      <c r="DW27" s="283">
        <v>7.9</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220181</v>
      </c>
      <c r="S28" s="217"/>
      <c r="T28" s="217"/>
      <c r="U28" s="217"/>
      <c r="V28" s="217"/>
      <c r="W28" s="217"/>
      <c r="X28" s="217"/>
      <c r="Y28" s="279"/>
      <c r="Z28" s="282">
        <v>0.9</v>
      </c>
      <c r="AA28" s="282"/>
      <c r="AB28" s="282"/>
      <c r="AC28" s="282"/>
      <c r="AD28" s="287">
        <v>416</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2264430</v>
      </c>
      <c r="CS28" s="217"/>
      <c r="CT28" s="217"/>
      <c r="CU28" s="217"/>
      <c r="CV28" s="217"/>
      <c r="CW28" s="217"/>
      <c r="CX28" s="217"/>
      <c r="CY28" s="279"/>
      <c r="CZ28" s="283">
        <v>9.8000000000000007</v>
      </c>
      <c r="DA28" s="335"/>
      <c r="DB28" s="335"/>
      <c r="DC28" s="338"/>
      <c r="DD28" s="288">
        <v>2234574</v>
      </c>
      <c r="DE28" s="217"/>
      <c r="DF28" s="217"/>
      <c r="DG28" s="217"/>
      <c r="DH28" s="217"/>
      <c r="DI28" s="217"/>
      <c r="DJ28" s="217"/>
      <c r="DK28" s="279"/>
      <c r="DL28" s="288">
        <v>2234557</v>
      </c>
      <c r="DM28" s="217"/>
      <c r="DN28" s="217"/>
      <c r="DO28" s="217"/>
      <c r="DP28" s="217"/>
      <c r="DQ28" s="217"/>
      <c r="DR28" s="217"/>
      <c r="DS28" s="217"/>
      <c r="DT28" s="217"/>
      <c r="DU28" s="217"/>
      <c r="DV28" s="279"/>
      <c r="DW28" s="283">
        <v>15.2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169054</v>
      </c>
      <c r="S29" s="217"/>
      <c r="T29" s="217"/>
      <c r="U29" s="217"/>
      <c r="V29" s="217"/>
      <c r="W29" s="217"/>
      <c r="X29" s="217"/>
      <c r="Y29" s="279"/>
      <c r="Z29" s="282">
        <v>0.7</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2264250</v>
      </c>
      <c r="CS29" s="313"/>
      <c r="CT29" s="313"/>
      <c r="CU29" s="313"/>
      <c r="CV29" s="313"/>
      <c r="CW29" s="313"/>
      <c r="CX29" s="313"/>
      <c r="CY29" s="332"/>
      <c r="CZ29" s="283">
        <v>9.8000000000000007</v>
      </c>
      <c r="DA29" s="335"/>
      <c r="DB29" s="335"/>
      <c r="DC29" s="338"/>
      <c r="DD29" s="288">
        <v>2234394</v>
      </c>
      <c r="DE29" s="313"/>
      <c r="DF29" s="313"/>
      <c r="DG29" s="313"/>
      <c r="DH29" s="313"/>
      <c r="DI29" s="313"/>
      <c r="DJ29" s="313"/>
      <c r="DK29" s="332"/>
      <c r="DL29" s="288">
        <v>2234377</v>
      </c>
      <c r="DM29" s="313"/>
      <c r="DN29" s="313"/>
      <c r="DO29" s="313"/>
      <c r="DP29" s="313"/>
      <c r="DQ29" s="313"/>
      <c r="DR29" s="313"/>
      <c r="DS29" s="313"/>
      <c r="DT29" s="313"/>
      <c r="DU29" s="313"/>
      <c r="DV29" s="332"/>
      <c r="DW29" s="283">
        <v>15.2</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3342723</v>
      </c>
      <c r="S30" s="217"/>
      <c r="T30" s="217"/>
      <c r="U30" s="217"/>
      <c r="V30" s="217"/>
      <c r="W30" s="217"/>
      <c r="X30" s="217"/>
      <c r="Y30" s="279"/>
      <c r="Z30" s="282">
        <v>13.5</v>
      </c>
      <c r="AA30" s="282"/>
      <c r="AB30" s="282"/>
      <c r="AC30" s="282"/>
      <c r="AD30" s="287" t="s">
        <v>198</v>
      </c>
      <c r="AE30" s="287"/>
      <c r="AF30" s="287"/>
      <c r="AG30" s="287"/>
      <c r="AH30" s="287"/>
      <c r="AI30" s="287"/>
      <c r="AJ30" s="287"/>
      <c r="AK30" s="287"/>
      <c r="AL30" s="283" t="s">
        <v>198</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2206930</v>
      </c>
      <c r="CS30" s="217"/>
      <c r="CT30" s="217"/>
      <c r="CU30" s="217"/>
      <c r="CV30" s="217"/>
      <c r="CW30" s="217"/>
      <c r="CX30" s="217"/>
      <c r="CY30" s="279"/>
      <c r="CZ30" s="283">
        <v>9.6</v>
      </c>
      <c r="DA30" s="335"/>
      <c r="DB30" s="335"/>
      <c r="DC30" s="338"/>
      <c r="DD30" s="288">
        <v>2177074</v>
      </c>
      <c r="DE30" s="217"/>
      <c r="DF30" s="217"/>
      <c r="DG30" s="217"/>
      <c r="DH30" s="217"/>
      <c r="DI30" s="217"/>
      <c r="DJ30" s="217"/>
      <c r="DK30" s="279"/>
      <c r="DL30" s="288">
        <v>2177074</v>
      </c>
      <c r="DM30" s="217"/>
      <c r="DN30" s="217"/>
      <c r="DO30" s="217"/>
      <c r="DP30" s="217"/>
      <c r="DQ30" s="217"/>
      <c r="DR30" s="217"/>
      <c r="DS30" s="217"/>
      <c r="DT30" s="217"/>
      <c r="DU30" s="217"/>
      <c r="DV30" s="279"/>
      <c r="DW30" s="283">
        <v>14.8</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7</v>
      </c>
      <c r="AQ31" s="178"/>
      <c r="AR31" s="178"/>
      <c r="AS31" s="178"/>
      <c r="AT31" s="306" t="s">
        <v>390</v>
      </c>
      <c r="AU31" s="265"/>
      <c r="AV31" s="265"/>
      <c r="AW31" s="265"/>
      <c r="AX31" s="260" t="s">
        <v>271</v>
      </c>
      <c r="AY31" s="265"/>
      <c r="AZ31" s="265"/>
      <c r="BA31" s="265"/>
      <c r="BB31" s="265"/>
      <c r="BC31" s="265"/>
      <c r="BD31" s="265"/>
      <c r="BE31" s="265"/>
      <c r="BF31" s="268"/>
      <c r="BG31" s="318">
        <v>99.4</v>
      </c>
      <c r="BH31" s="322"/>
      <c r="BI31" s="322"/>
      <c r="BJ31" s="322"/>
      <c r="BK31" s="322"/>
      <c r="BL31" s="322"/>
      <c r="BM31" s="293">
        <v>94.3</v>
      </c>
      <c r="BN31" s="322"/>
      <c r="BO31" s="322"/>
      <c r="BP31" s="322"/>
      <c r="BQ31" s="324"/>
      <c r="BR31" s="318">
        <v>99.3</v>
      </c>
      <c r="BS31" s="322"/>
      <c r="BT31" s="322"/>
      <c r="BU31" s="322"/>
      <c r="BV31" s="322"/>
      <c r="BW31" s="322"/>
      <c r="BX31" s="293">
        <v>94.5</v>
      </c>
      <c r="BY31" s="322"/>
      <c r="BZ31" s="322"/>
      <c r="CA31" s="322"/>
      <c r="CB31" s="324"/>
      <c r="CD31" s="134"/>
      <c r="CE31" s="42"/>
      <c r="CF31" s="261" t="s">
        <v>312</v>
      </c>
      <c r="CG31" s="1"/>
      <c r="CH31" s="1"/>
      <c r="CI31" s="1"/>
      <c r="CJ31" s="1"/>
      <c r="CK31" s="1"/>
      <c r="CL31" s="1"/>
      <c r="CM31" s="1"/>
      <c r="CN31" s="1"/>
      <c r="CO31" s="1"/>
      <c r="CP31" s="1"/>
      <c r="CQ31" s="269"/>
      <c r="CR31" s="274">
        <v>57320</v>
      </c>
      <c r="CS31" s="313"/>
      <c r="CT31" s="313"/>
      <c r="CU31" s="313"/>
      <c r="CV31" s="313"/>
      <c r="CW31" s="313"/>
      <c r="CX31" s="313"/>
      <c r="CY31" s="332"/>
      <c r="CZ31" s="283">
        <v>0.2</v>
      </c>
      <c r="DA31" s="335"/>
      <c r="DB31" s="335"/>
      <c r="DC31" s="338"/>
      <c r="DD31" s="288">
        <v>57320</v>
      </c>
      <c r="DE31" s="313"/>
      <c r="DF31" s="313"/>
      <c r="DG31" s="313"/>
      <c r="DH31" s="313"/>
      <c r="DI31" s="313"/>
      <c r="DJ31" s="313"/>
      <c r="DK31" s="332"/>
      <c r="DL31" s="288">
        <v>57303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1473793</v>
      </c>
      <c r="S32" s="217"/>
      <c r="T32" s="217"/>
      <c r="U32" s="217"/>
      <c r="V32" s="217"/>
      <c r="W32" s="217"/>
      <c r="X32" s="217"/>
      <c r="Y32" s="279"/>
      <c r="Z32" s="282">
        <v>5.9</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249</v>
      </c>
      <c r="AX32" s="261" t="s">
        <v>370</v>
      </c>
      <c r="AY32" s="1"/>
      <c r="AZ32" s="1"/>
      <c r="BA32" s="1"/>
      <c r="BB32" s="1"/>
      <c r="BC32" s="1"/>
      <c r="BD32" s="1"/>
      <c r="BE32" s="1"/>
      <c r="BF32" s="269"/>
      <c r="BG32" s="319">
        <v>99.6</v>
      </c>
      <c r="BH32" s="313"/>
      <c r="BI32" s="313"/>
      <c r="BJ32" s="313"/>
      <c r="BK32" s="313"/>
      <c r="BL32" s="313"/>
      <c r="BM32" s="238">
        <v>98.6</v>
      </c>
      <c r="BN32" s="313"/>
      <c r="BO32" s="313"/>
      <c r="BP32" s="313"/>
      <c r="BQ32" s="316"/>
      <c r="BR32" s="319">
        <v>99.5</v>
      </c>
      <c r="BS32" s="313"/>
      <c r="BT32" s="313"/>
      <c r="BU32" s="313"/>
      <c r="BV32" s="313"/>
      <c r="BW32" s="313"/>
      <c r="BX32" s="238">
        <v>98.7</v>
      </c>
      <c r="BY32" s="313"/>
      <c r="BZ32" s="313"/>
      <c r="CA32" s="313"/>
      <c r="CB32" s="316"/>
      <c r="CD32" s="135"/>
      <c r="CE32" s="142"/>
      <c r="CF32" s="261" t="s">
        <v>393</v>
      </c>
      <c r="CG32" s="1"/>
      <c r="CH32" s="1"/>
      <c r="CI32" s="1"/>
      <c r="CJ32" s="1"/>
      <c r="CK32" s="1"/>
      <c r="CL32" s="1"/>
      <c r="CM32" s="1"/>
      <c r="CN32" s="1"/>
      <c r="CO32" s="1"/>
      <c r="CP32" s="1"/>
      <c r="CQ32" s="269"/>
      <c r="CR32" s="274">
        <v>180</v>
      </c>
      <c r="CS32" s="217"/>
      <c r="CT32" s="217"/>
      <c r="CU32" s="217"/>
      <c r="CV32" s="217"/>
      <c r="CW32" s="217"/>
      <c r="CX32" s="217"/>
      <c r="CY32" s="279"/>
      <c r="CZ32" s="283">
        <v>0</v>
      </c>
      <c r="DA32" s="335"/>
      <c r="DB32" s="335"/>
      <c r="DC32" s="338"/>
      <c r="DD32" s="288">
        <v>180</v>
      </c>
      <c r="DE32" s="217"/>
      <c r="DF32" s="217"/>
      <c r="DG32" s="217"/>
      <c r="DH32" s="217"/>
      <c r="DI32" s="217"/>
      <c r="DJ32" s="217"/>
      <c r="DK32" s="279"/>
      <c r="DL32" s="288">
        <v>180</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135791</v>
      </c>
      <c r="S33" s="217"/>
      <c r="T33" s="217"/>
      <c r="U33" s="217"/>
      <c r="V33" s="217"/>
      <c r="W33" s="217"/>
      <c r="X33" s="217"/>
      <c r="Y33" s="279"/>
      <c r="Z33" s="282">
        <v>0.5</v>
      </c>
      <c r="AA33" s="282"/>
      <c r="AB33" s="282"/>
      <c r="AC33" s="282"/>
      <c r="AD33" s="287">
        <v>1020</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99.1</v>
      </c>
      <c r="BH33" s="312"/>
      <c r="BI33" s="312"/>
      <c r="BJ33" s="312"/>
      <c r="BK33" s="312"/>
      <c r="BL33" s="312"/>
      <c r="BM33" s="294">
        <v>90</v>
      </c>
      <c r="BN33" s="312"/>
      <c r="BO33" s="312"/>
      <c r="BP33" s="312"/>
      <c r="BQ33" s="317"/>
      <c r="BR33" s="320">
        <v>98.9</v>
      </c>
      <c r="BS33" s="312"/>
      <c r="BT33" s="312"/>
      <c r="BU33" s="312"/>
      <c r="BV33" s="312"/>
      <c r="BW33" s="312"/>
      <c r="BX33" s="294">
        <v>90.2</v>
      </c>
      <c r="BY33" s="312"/>
      <c r="BZ33" s="312"/>
      <c r="CA33" s="312"/>
      <c r="CB33" s="317"/>
      <c r="CD33" s="261" t="s">
        <v>394</v>
      </c>
      <c r="CE33" s="1"/>
      <c r="CF33" s="1"/>
      <c r="CG33" s="1"/>
      <c r="CH33" s="1"/>
      <c r="CI33" s="1"/>
      <c r="CJ33" s="1"/>
      <c r="CK33" s="1"/>
      <c r="CL33" s="1"/>
      <c r="CM33" s="1"/>
      <c r="CN33" s="1"/>
      <c r="CO33" s="1"/>
      <c r="CP33" s="1"/>
      <c r="CQ33" s="269"/>
      <c r="CR33" s="274">
        <v>10112588</v>
      </c>
      <c r="CS33" s="313"/>
      <c r="CT33" s="313"/>
      <c r="CU33" s="313"/>
      <c r="CV33" s="313"/>
      <c r="CW33" s="313"/>
      <c r="CX33" s="313"/>
      <c r="CY33" s="332"/>
      <c r="CZ33" s="283">
        <v>43.9</v>
      </c>
      <c r="DA33" s="335"/>
      <c r="DB33" s="335"/>
      <c r="DC33" s="338"/>
      <c r="DD33" s="288">
        <v>8334429</v>
      </c>
      <c r="DE33" s="313"/>
      <c r="DF33" s="313"/>
      <c r="DG33" s="313"/>
      <c r="DH33" s="313"/>
      <c r="DI33" s="313"/>
      <c r="DJ33" s="313"/>
      <c r="DK33" s="332"/>
      <c r="DL33" s="288">
        <v>6809729</v>
      </c>
      <c r="DM33" s="313"/>
      <c r="DN33" s="313"/>
      <c r="DO33" s="313"/>
      <c r="DP33" s="313"/>
      <c r="DQ33" s="313"/>
      <c r="DR33" s="313"/>
      <c r="DS33" s="313"/>
      <c r="DT33" s="313"/>
      <c r="DU33" s="313"/>
      <c r="DV33" s="332"/>
      <c r="DW33" s="283">
        <v>46.3</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170545</v>
      </c>
      <c r="S34" s="217"/>
      <c r="T34" s="217"/>
      <c r="U34" s="217"/>
      <c r="V34" s="217"/>
      <c r="W34" s="217"/>
      <c r="X34" s="217"/>
      <c r="Y34" s="279"/>
      <c r="Z34" s="282">
        <v>0.7</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3068938</v>
      </c>
      <c r="CS34" s="217"/>
      <c r="CT34" s="217"/>
      <c r="CU34" s="217"/>
      <c r="CV34" s="217"/>
      <c r="CW34" s="217"/>
      <c r="CX34" s="217"/>
      <c r="CY34" s="279"/>
      <c r="CZ34" s="283">
        <v>13.3</v>
      </c>
      <c r="DA34" s="335"/>
      <c r="DB34" s="335"/>
      <c r="DC34" s="338"/>
      <c r="DD34" s="288">
        <v>2505157</v>
      </c>
      <c r="DE34" s="217"/>
      <c r="DF34" s="217"/>
      <c r="DG34" s="217"/>
      <c r="DH34" s="217"/>
      <c r="DI34" s="217"/>
      <c r="DJ34" s="217"/>
      <c r="DK34" s="279"/>
      <c r="DL34" s="288">
        <v>2241656</v>
      </c>
      <c r="DM34" s="217"/>
      <c r="DN34" s="217"/>
      <c r="DO34" s="217"/>
      <c r="DP34" s="217"/>
      <c r="DQ34" s="217"/>
      <c r="DR34" s="217"/>
      <c r="DS34" s="217"/>
      <c r="DT34" s="217"/>
      <c r="DU34" s="217"/>
      <c r="DV34" s="279"/>
      <c r="DW34" s="283">
        <v>15.2</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104960</v>
      </c>
      <c r="S35" s="217"/>
      <c r="T35" s="217"/>
      <c r="U35" s="217"/>
      <c r="V35" s="217"/>
      <c r="W35" s="217"/>
      <c r="X35" s="217"/>
      <c r="Y35" s="279"/>
      <c r="Z35" s="282">
        <v>0.4</v>
      </c>
      <c r="AA35" s="282"/>
      <c r="AB35" s="282"/>
      <c r="AC35" s="282"/>
      <c r="AD35" s="287" t="s">
        <v>198</v>
      </c>
      <c r="AE35" s="287"/>
      <c r="AF35" s="287"/>
      <c r="AG35" s="287"/>
      <c r="AH35" s="287"/>
      <c r="AI35" s="287"/>
      <c r="AJ35" s="287"/>
      <c r="AK35" s="287"/>
      <c r="AL35" s="283" t="s">
        <v>198</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522298</v>
      </c>
      <c r="CS35" s="313"/>
      <c r="CT35" s="313"/>
      <c r="CU35" s="313"/>
      <c r="CV35" s="313"/>
      <c r="CW35" s="313"/>
      <c r="CX35" s="313"/>
      <c r="CY35" s="332"/>
      <c r="CZ35" s="283">
        <v>2.2999999999999998</v>
      </c>
      <c r="DA35" s="335"/>
      <c r="DB35" s="335"/>
      <c r="DC35" s="338"/>
      <c r="DD35" s="288">
        <v>391469</v>
      </c>
      <c r="DE35" s="313"/>
      <c r="DF35" s="313"/>
      <c r="DG35" s="313"/>
      <c r="DH35" s="313"/>
      <c r="DI35" s="313"/>
      <c r="DJ35" s="313"/>
      <c r="DK35" s="332"/>
      <c r="DL35" s="288">
        <v>167290</v>
      </c>
      <c r="DM35" s="313"/>
      <c r="DN35" s="313"/>
      <c r="DO35" s="313"/>
      <c r="DP35" s="313"/>
      <c r="DQ35" s="313"/>
      <c r="DR35" s="313"/>
      <c r="DS35" s="313"/>
      <c r="DT35" s="313"/>
      <c r="DU35" s="313"/>
      <c r="DV35" s="332"/>
      <c r="DW35" s="283">
        <v>1.1000000000000001</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1667822</v>
      </c>
      <c r="S36" s="217"/>
      <c r="T36" s="217"/>
      <c r="U36" s="217"/>
      <c r="V36" s="217"/>
      <c r="W36" s="217"/>
      <c r="X36" s="217"/>
      <c r="Y36" s="279"/>
      <c r="Z36" s="282">
        <v>6.7</v>
      </c>
      <c r="AA36" s="282"/>
      <c r="AB36" s="282"/>
      <c r="AC36" s="282"/>
      <c r="AD36" s="287" t="s">
        <v>198</v>
      </c>
      <c r="AE36" s="287"/>
      <c r="AF36" s="287"/>
      <c r="AG36" s="287"/>
      <c r="AH36" s="287"/>
      <c r="AI36" s="287"/>
      <c r="AJ36" s="287"/>
      <c r="AK36" s="287"/>
      <c r="AL36" s="283" t="s">
        <v>198</v>
      </c>
      <c r="AM36" s="238"/>
      <c r="AN36" s="238"/>
      <c r="AO36" s="296"/>
      <c r="AP36" s="95"/>
      <c r="AQ36" s="301" t="s">
        <v>386</v>
      </c>
      <c r="AR36" s="304"/>
      <c r="AS36" s="304"/>
      <c r="AT36" s="304"/>
      <c r="AU36" s="304"/>
      <c r="AV36" s="304"/>
      <c r="AW36" s="304"/>
      <c r="AX36" s="304"/>
      <c r="AY36" s="309"/>
      <c r="AZ36" s="273">
        <v>3450060</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70655</v>
      </c>
      <c r="BW36" s="276"/>
      <c r="BX36" s="276"/>
      <c r="BY36" s="276"/>
      <c r="BZ36" s="276"/>
      <c r="CA36" s="276"/>
      <c r="CB36" s="315"/>
      <c r="CD36" s="261" t="s">
        <v>31</v>
      </c>
      <c r="CE36" s="1"/>
      <c r="CF36" s="1"/>
      <c r="CG36" s="1"/>
      <c r="CH36" s="1"/>
      <c r="CI36" s="1"/>
      <c r="CJ36" s="1"/>
      <c r="CK36" s="1"/>
      <c r="CL36" s="1"/>
      <c r="CM36" s="1"/>
      <c r="CN36" s="1"/>
      <c r="CO36" s="1"/>
      <c r="CP36" s="1"/>
      <c r="CQ36" s="269"/>
      <c r="CR36" s="274">
        <v>4680586</v>
      </c>
      <c r="CS36" s="217"/>
      <c r="CT36" s="217"/>
      <c r="CU36" s="217"/>
      <c r="CV36" s="217"/>
      <c r="CW36" s="217"/>
      <c r="CX36" s="217"/>
      <c r="CY36" s="279"/>
      <c r="CZ36" s="283">
        <v>20.3</v>
      </c>
      <c r="DA36" s="335"/>
      <c r="DB36" s="335"/>
      <c r="DC36" s="338"/>
      <c r="DD36" s="288">
        <v>4011741</v>
      </c>
      <c r="DE36" s="217"/>
      <c r="DF36" s="217"/>
      <c r="DG36" s="217"/>
      <c r="DH36" s="217"/>
      <c r="DI36" s="217"/>
      <c r="DJ36" s="217"/>
      <c r="DK36" s="279"/>
      <c r="DL36" s="288">
        <v>3124279</v>
      </c>
      <c r="DM36" s="217"/>
      <c r="DN36" s="217"/>
      <c r="DO36" s="217"/>
      <c r="DP36" s="217"/>
      <c r="DQ36" s="217"/>
      <c r="DR36" s="217"/>
      <c r="DS36" s="217"/>
      <c r="DT36" s="217"/>
      <c r="DU36" s="217"/>
      <c r="DV36" s="279"/>
      <c r="DW36" s="283">
        <v>21.2</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620592</v>
      </c>
      <c r="S37" s="217"/>
      <c r="T37" s="217"/>
      <c r="U37" s="217"/>
      <c r="V37" s="217"/>
      <c r="W37" s="217"/>
      <c r="X37" s="217"/>
      <c r="Y37" s="279"/>
      <c r="Z37" s="282">
        <v>2.5</v>
      </c>
      <c r="AA37" s="282"/>
      <c r="AB37" s="282"/>
      <c r="AC37" s="282"/>
      <c r="AD37" s="287">
        <v>22796</v>
      </c>
      <c r="AE37" s="287"/>
      <c r="AF37" s="287"/>
      <c r="AG37" s="287"/>
      <c r="AH37" s="287"/>
      <c r="AI37" s="287"/>
      <c r="AJ37" s="287"/>
      <c r="AK37" s="287"/>
      <c r="AL37" s="283">
        <v>0.2</v>
      </c>
      <c r="AM37" s="238"/>
      <c r="AN37" s="238"/>
      <c r="AO37" s="296"/>
      <c r="AQ37" s="302" t="s">
        <v>406</v>
      </c>
      <c r="AR37" s="111"/>
      <c r="AS37" s="111"/>
      <c r="AT37" s="111"/>
      <c r="AU37" s="111"/>
      <c r="AV37" s="111"/>
      <c r="AW37" s="111"/>
      <c r="AX37" s="111"/>
      <c r="AY37" s="310"/>
      <c r="AZ37" s="274">
        <v>1200000</v>
      </c>
      <c r="BA37" s="217"/>
      <c r="BB37" s="217"/>
      <c r="BC37" s="217"/>
      <c r="BD37" s="313"/>
      <c r="BE37" s="313"/>
      <c r="BF37" s="316"/>
      <c r="BG37" s="261" t="s">
        <v>411</v>
      </c>
      <c r="BH37" s="1"/>
      <c r="BI37" s="1"/>
      <c r="BJ37" s="1"/>
      <c r="BK37" s="1"/>
      <c r="BL37" s="1"/>
      <c r="BM37" s="1"/>
      <c r="BN37" s="1"/>
      <c r="BO37" s="1"/>
      <c r="BP37" s="1"/>
      <c r="BQ37" s="1"/>
      <c r="BR37" s="1"/>
      <c r="BS37" s="1"/>
      <c r="BT37" s="1"/>
      <c r="BU37" s="269"/>
      <c r="BV37" s="274">
        <v>54658</v>
      </c>
      <c r="BW37" s="217"/>
      <c r="BX37" s="217"/>
      <c r="BY37" s="217"/>
      <c r="BZ37" s="217"/>
      <c r="CA37" s="217"/>
      <c r="CB37" s="326"/>
      <c r="CD37" s="261" t="s">
        <v>156</v>
      </c>
      <c r="CE37" s="1"/>
      <c r="CF37" s="1"/>
      <c r="CG37" s="1"/>
      <c r="CH37" s="1"/>
      <c r="CI37" s="1"/>
      <c r="CJ37" s="1"/>
      <c r="CK37" s="1"/>
      <c r="CL37" s="1"/>
      <c r="CM37" s="1"/>
      <c r="CN37" s="1"/>
      <c r="CO37" s="1"/>
      <c r="CP37" s="1"/>
      <c r="CQ37" s="269"/>
      <c r="CR37" s="274">
        <v>1291233</v>
      </c>
      <c r="CS37" s="313"/>
      <c r="CT37" s="313"/>
      <c r="CU37" s="313"/>
      <c r="CV37" s="313"/>
      <c r="CW37" s="313"/>
      <c r="CX37" s="313"/>
      <c r="CY37" s="332"/>
      <c r="CZ37" s="283">
        <v>5.6</v>
      </c>
      <c r="DA37" s="335"/>
      <c r="DB37" s="335"/>
      <c r="DC37" s="338"/>
      <c r="DD37" s="288">
        <v>1101333</v>
      </c>
      <c r="DE37" s="313"/>
      <c r="DF37" s="313"/>
      <c r="DG37" s="313"/>
      <c r="DH37" s="313"/>
      <c r="DI37" s="313"/>
      <c r="DJ37" s="313"/>
      <c r="DK37" s="332"/>
      <c r="DL37" s="288">
        <v>814485</v>
      </c>
      <c r="DM37" s="313"/>
      <c r="DN37" s="313"/>
      <c r="DO37" s="313"/>
      <c r="DP37" s="313"/>
      <c r="DQ37" s="313"/>
      <c r="DR37" s="313"/>
      <c r="DS37" s="313"/>
      <c r="DT37" s="313"/>
      <c r="DU37" s="313"/>
      <c r="DV37" s="332"/>
      <c r="DW37" s="283">
        <v>5.5</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970669</v>
      </c>
      <c r="S38" s="217"/>
      <c r="T38" s="217"/>
      <c r="U38" s="217"/>
      <c r="V38" s="217"/>
      <c r="W38" s="217"/>
      <c r="X38" s="217"/>
      <c r="Y38" s="279"/>
      <c r="Z38" s="282">
        <v>3.9</v>
      </c>
      <c r="AA38" s="282"/>
      <c r="AB38" s="282"/>
      <c r="AC38" s="282"/>
      <c r="AD38" s="287" t="s">
        <v>198</v>
      </c>
      <c r="AE38" s="287"/>
      <c r="AF38" s="287"/>
      <c r="AG38" s="287"/>
      <c r="AH38" s="287"/>
      <c r="AI38" s="287"/>
      <c r="AJ38" s="287"/>
      <c r="AK38" s="287"/>
      <c r="AL38" s="283" t="s">
        <v>198</v>
      </c>
      <c r="AM38" s="238"/>
      <c r="AN38" s="238"/>
      <c r="AO38" s="296"/>
      <c r="AQ38" s="302" t="s">
        <v>413</v>
      </c>
      <c r="AR38" s="111"/>
      <c r="AS38" s="111"/>
      <c r="AT38" s="111"/>
      <c r="AU38" s="111"/>
      <c r="AV38" s="111"/>
      <c r="AW38" s="111"/>
      <c r="AX38" s="111"/>
      <c r="AY38" s="310"/>
      <c r="AZ38" s="274">
        <v>710597</v>
      </c>
      <c r="BA38" s="217"/>
      <c r="BB38" s="217"/>
      <c r="BC38" s="217"/>
      <c r="BD38" s="313"/>
      <c r="BE38" s="313"/>
      <c r="BF38" s="316"/>
      <c r="BG38" s="261" t="s">
        <v>414</v>
      </c>
      <c r="BH38" s="1"/>
      <c r="BI38" s="1"/>
      <c r="BJ38" s="1"/>
      <c r="BK38" s="1"/>
      <c r="BL38" s="1"/>
      <c r="BM38" s="1"/>
      <c r="BN38" s="1"/>
      <c r="BO38" s="1"/>
      <c r="BP38" s="1"/>
      <c r="BQ38" s="1"/>
      <c r="BR38" s="1"/>
      <c r="BS38" s="1"/>
      <c r="BT38" s="1"/>
      <c r="BU38" s="269"/>
      <c r="BV38" s="274">
        <v>4694</v>
      </c>
      <c r="BW38" s="217"/>
      <c r="BX38" s="217"/>
      <c r="BY38" s="217"/>
      <c r="BZ38" s="217"/>
      <c r="CA38" s="217"/>
      <c r="CB38" s="326"/>
      <c r="CD38" s="261" t="s">
        <v>415</v>
      </c>
      <c r="CE38" s="1"/>
      <c r="CF38" s="1"/>
      <c r="CG38" s="1"/>
      <c r="CH38" s="1"/>
      <c r="CI38" s="1"/>
      <c r="CJ38" s="1"/>
      <c r="CK38" s="1"/>
      <c r="CL38" s="1"/>
      <c r="CM38" s="1"/>
      <c r="CN38" s="1"/>
      <c r="CO38" s="1"/>
      <c r="CP38" s="1"/>
      <c r="CQ38" s="269"/>
      <c r="CR38" s="274">
        <v>1539463</v>
      </c>
      <c r="CS38" s="217"/>
      <c r="CT38" s="217"/>
      <c r="CU38" s="217"/>
      <c r="CV38" s="217"/>
      <c r="CW38" s="217"/>
      <c r="CX38" s="217"/>
      <c r="CY38" s="279"/>
      <c r="CZ38" s="283">
        <v>6.7</v>
      </c>
      <c r="DA38" s="335"/>
      <c r="DB38" s="335"/>
      <c r="DC38" s="338"/>
      <c r="DD38" s="288">
        <v>1317048</v>
      </c>
      <c r="DE38" s="217"/>
      <c r="DF38" s="217"/>
      <c r="DG38" s="217"/>
      <c r="DH38" s="217"/>
      <c r="DI38" s="217"/>
      <c r="DJ38" s="217"/>
      <c r="DK38" s="279"/>
      <c r="DL38" s="288">
        <v>1258504</v>
      </c>
      <c r="DM38" s="217"/>
      <c r="DN38" s="217"/>
      <c r="DO38" s="217"/>
      <c r="DP38" s="217"/>
      <c r="DQ38" s="217"/>
      <c r="DR38" s="217"/>
      <c r="DS38" s="217"/>
      <c r="DT38" s="217"/>
      <c r="DU38" s="217"/>
      <c r="DV38" s="279"/>
      <c r="DW38" s="283">
        <v>8.6</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29</v>
      </c>
      <c r="AR39" s="111"/>
      <c r="AS39" s="111"/>
      <c r="AT39" s="111"/>
      <c r="AU39" s="111"/>
      <c r="AV39" s="111"/>
      <c r="AW39" s="111"/>
      <c r="AX39" s="111"/>
      <c r="AY39" s="310"/>
      <c r="AZ39" s="274">
        <v>8385</v>
      </c>
      <c r="BA39" s="217"/>
      <c r="BB39" s="217"/>
      <c r="BC39" s="217"/>
      <c r="BD39" s="313"/>
      <c r="BE39" s="313"/>
      <c r="BF39" s="316"/>
      <c r="BG39" s="261" t="s">
        <v>332</v>
      </c>
      <c r="BH39" s="1"/>
      <c r="BI39" s="1"/>
      <c r="BJ39" s="1"/>
      <c r="BK39" s="1"/>
      <c r="BL39" s="1"/>
      <c r="BM39" s="1"/>
      <c r="BN39" s="1"/>
      <c r="BO39" s="1"/>
      <c r="BP39" s="1"/>
      <c r="BQ39" s="1"/>
      <c r="BR39" s="1"/>
      <c r="BS39" s="1"/>
      <c r="BT39" s="1"/>
      <c r="BU39" s="269"/>
      <c r="BV39" s="274">
        <v>6718</v>
      </c>
      <c r="BW39" s="217"/>
      <c r="BX39" s="217"/>
      <c r="BY39" s="217"/>
      <c r="BZ39" s="217"/>
      <c r="CA39" s="217"/>
      <c r="CB39" s="326"/>
      <c r="CD39" s="261" t="s">
        <v>421</v>
      </c>
      <c r="CE39" s="1"/>
      <c r="CF39" s="1"/>
      <c r="CG39" s="1"/>
      <c r="CH39" s="1"/>
      <c r="CI39" s="1"/>
      <c r="CJ39" s="1"/>
      <c r="CK39" s="1"/>
      <c r="CL39" s="1"/>
      <c r="CM39" s="1"/>
      <c r="CN39" s="1"/>
      <c r="CO39" s="1"/>
      <c r="CP39" s="1"/>
      <c r="CQ39" s="269"/>
      <c r="CR39" s="274">
        <v>144783</v>
      </c>
      <c r="CS39" s="313"/>
      <c r="CT39" s="313"/>
      <c r="CU39" s="313"/>
      <c r="CV39" s="313"/>
      <c r="CW39" s="313"/>
      <c r="CX39" s="313"/>
      <c r="CY39" s="332"/>
      <c r="CZ39" s="283">
        <v>0.6</v>
      </c>
      <c r="DA39" s="335"/>
      <c r="DB39" s="335"/>
      <c r="DC39" s="338"/>
      <c r="DD39" s="288">
        <v>91014</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52469</v>
      </c>
      <c r="S40" s="217"/>
      <c r="T40" s="217"/>
      <c r="U40" s="217"/>
      <c r="V40" s="217"/>
      <c r="W40" s="217"/>
      <c r="X40" s="217"/>
      <c r="Y40" s="279"/>
      <c r="Z40" s="282">
        <v>0.2</v>
      </c>
      <c r="AA40" s="282"/>
      <c r="AB40" s="282"/>
      <c r="AC40" s="282"/>
      <c r="AD40" s="287" t="s">
        <v>198</v>
      </c>
      <c r="AE40" s="287"/>
      <c r="AF40" s="287"/>
      <c r="AG40" s="287"/>
      <c r="AH40" s="287"/>
      <c r="AI40" s="287"/>
      <c r="AJ40" s="287"/>
      <c r="AK40" s="287"/>
      <c r="AL40" s="283" t="s">
        <v>198</v>
      </c>
      <c r="AM40" s="238"/>
      <c r="AN40" s="238"/>
      <c r="AO40" s="296"/>
      <c r="AQ40" s="302" t="s">
        <v>305</v>
      </c>
      <c r="AR40" s="111"/>
      <c r="AS40" s="111"/>
      <c r="AT40" s="111"/>
      <c r="AU40" s="111"/>
      <c r="AV40" s="111"/>
      <c r="AW40" s="111"/>
      <c r="AX40" s="111"/>
      <c r="AY40" s="310"/>
      <c r="AZ40" s="274" t="s">
        <v>198</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108</v>
      </c>
      <c r="BW40" s="217"/>
      <c r="BX40" s="217"/>
      <c r="BY40" s="217"/>
      <c r="BZ40" s="217"/>
      <c r="CA40" s="217"/>
      <c r="CB40" s="326"/>
      <c r="CD40" s="261" t="s">
        <v>366</v>
      </c>
      <c r="CE40" s="1"/>
      <c r="CF40" s="1"/>
      <c r="CG40" s="1"/>
      <c r="CH40" s="1"/>
      <c r="CI40" s="1"/>
      <c r="CJ40" s="1"/>
      <c r="CK40" s="1"/>
      <c r="CL40" s="1"/>
      <c r="CM40" s="1"/>
      <c r="CN40" s="1"/>
      <c r="CO40" s="1"/>
      <c r="CP40" s="1"/>
      <c r="CQ40" s="269"/>
      <c r="CR40" s="274">
        <v>156520</v>
      </c>
      <c r="CS40" s="217"/>
      <c r="CT40" s="217"/>
      <c r="CU40" s="217"/>
      <c r="CV40" s="217"/>
      <c r="CW40" s="217"/>
      <c r="CX40" s="217"/>
      <c r="CY40" s="279"/>
      <c r="CZ40" s="283">
        <v>0.7</v>
      </c>
      <c r="DA40" s="335"/>
      <c r="DB40" s="335"/>
      <c r="DC40" s="338"/>
      <c r="DD40" s="288">
        <v>18000</v>
      </c>
      <c r="DE40" s="217"/>
      <c r="DF40" s="217"/>
      <c r="DG40" s="217"/>
      <c r="DH40" s="217"/>
      <c r="DI40" s="217"/>
      <c r="DJ40" s="217"/>
      <c r="DK40" s="279"/>
      <c r="DL40" s="288">
        <v>18000</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24837536</v>
      </c>
      <c r="S41" s="277"/>
      <c r="T41" s="277"/>
      <c r="U41" s="277"/>
      <c r="V41" s="277"/>
      <c r="W41" s="277"/>
      <c r="X41" s="277"/>
      <c r="Y41" s="280"/>
      <c r="Z41" s="284">
        <v>100</v>
      </c>
      <c r="AA41" s="284"/>
      <c r="AB41" s="284"/>
      <c r="AC41" s="284"/>
      <c r="AD41" s="289">
        <v>14660288</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195707</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v>1</v>
      </c>
      <c r="BW41" s="217"/>
      <c r="BX41" s="217"/>
      <c r="BY41" s="217"/>
      <c r="BZ41" s="217"/>
      <c r="CA41" s="217"/>
      <c r="CB41" s="326"/>
      <c r="CD41" s="261" t="s">
        <v>282</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1335371</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347</v>
      </c>
      <c r="BW42" s="277"/>
      <c r="BX42" s="277"/>
      <c r="BY42" s="277"/>
      <c r="BZ42" s="277"/>
      <c r="CA42" s="277"/>
      <c r="CB42" s="327"/>
      <c r="CD42" s="261" t="s">
        <v>275</v>
      </c>
      <c r="CE42" s="1"/>
      <c r="CF42" s="1"/>
      <c r="CG42" s="1"/>
      <c r="CH42" s="1"/>
      <c r="CI42" s="1"/>
      <c r="CJ42" s="1"/>
      <c r="CK42" s="1"/>
      <c r="CL42" s="1"/>
      <c r="CM42" s="1"/>
      <c r="CN42" s="1"/>
      <c r="CO42" s="1"/>
      <c r="CP42" s="1"/>
      <c r="CQ42" s="269"/>
      <c r="CR42" s="274">
        <v>2474719</v>
      </c>
      <c r="CS42" s="313"/>
      <c r="CT42" s="313"/>
      <c r="CU42" s="313"/>
      <c r="CV42" s="313"/>
      <c r="CW42" s="313"/>
      <c r="CX42" s="313"/>
      <c r="CY42" s="332"/>
      <c r="CZ42" s="283">
        <v>10.7</v>
      </c>
      <c r="DA42" s="335"/>
      <c r="DB42" s="335"/>
      <c r="DC42" s="338"/>
      <c r="DD42" s="288">
        <v>713751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113685</v>
      </c>
      <c r="CS43" s="313"/>
      <c r="CT43" s="313"/>
      <c r="CU43" s="313"/>
      <c r="CV43" s="313"/>
      <c r="CW43" s="313"/>
      <c r="CX43" s="313"/>
      <c r="CY43" s="332"/>
      <c r="CZ43" s="283">
        <v>0.5</v>
      </c>
      <c r="DA43" s="335"/>
      <c r="DB43" s="335"/>
      <c r="DC43" s="338"/>
      <c r="DD43" s="288">
        <v>113685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429</v>
      </c>
      <c r="CG44" s="1"/>
      <c r="CH44" s="1"/>
      <c r="CI44" s="1"/>
      <c r="CJ44" s="1"/>
      <c r="CK44" s="1"/>
      <c r="CL44" s="1"/>
      <c r="CM44" s="1"/>
      <c r="CN44" s="1"/>
      <c r="CO44" s="1"/>
      <c r="CP44" s="1"/>
      <c r="CQ44" s="269"/>
      <c r="CR44" s="274">
        <v>2177925</v>
      </c>
      <c r="CS44" s="217"/>
      <c r="CT44" s="217"/>
      <c r="CU44" s="217"/>
      <c r="CV44" s="217"/>
      <c r="CW44" s="217"/>
      <c r="CX44" s="217"/>
      <c r="CY44" s="279"/>
      <c r="CZ44" s="283">
        <v>9.5</v>
      </c>
      <c r="DA44" s="238"/>
      <c r="DB44" s="238"/>
      <c r="DC44" s="285"/>
      <c r="DD44" s="288">
        <v>658508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1102309</v>
      </c>
      <c r="CS45" s="313"/>
      <c r="CT45" s="313"/>
      <c r="CU45" s="313"/>
      <c r="CV45" s="313"/>
      <c r="CW45" s="313"/>
      <c r="CX45" s="313"/>
      <c r="CY45" s="332"/>
      <c r="CZ45" s="283">
        <v>4.8</v>
      </c>
      <c r="DA45" s="335"/>
      <c r="DB45" s="335"/>
      <c r="DC45" s="338"/>
      <c r="DD45" s="288">
        <v>141555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749441</v>
      </c>
      <c r="CS46" s="217"/>
      <c r="CT46" s="217"/>
      <c r="CU46" s="217"/>
      <c r="CV46" s="217"/>
      <c r="CW46" s="217"/>
      <c r="CX46" s="217"/>
      <c r="CY46" s="279"/>
      <c r="CZ46" s="283">
        <v>3.3</v>
      </c>
      <c r="DA46" s="238"/>
      <c r="DB46" s="238"/>
      <c r="DC46" s="285"/>
      <c r="DD46" s="288">
        <v>435730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296794</v>
      </c>
      <c r="CS47" s="313"/>
      <c r="CT47" s="313"/>
      <c r="CU47" s="313"/>
      <c r="CV47" s="313"/>
      <c r="CW47" s="313"/>
      <c r="CX47" s="313"/>
      <c r="CY47" s="332"/>
      <c r="CZ47" s="283">
        <v>1.3</v>
      </c>
      <c r="DA47" s="335"/>
      <c r="DB47" s="335"/>
      <c r="DC47" s="338"/>
      <c r="DD47" s="288">
        <v>55243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358</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23042638</v>
      </c>
      <c r="CS49" s="312"/>
      <c r="CT49" s="312"/>
      <c r="CU49" s="312"/>
      <c r="CV49" s="312"/>
      <c r="CW49" s="312"/>
      <c r="CX49" s="312"/>
      <c r="CY49" s="333"/>
      <c r="CZ49" s="292">
        <v>100</v>
      </c>
      <c r="DA49" s="336"/>
      <c r="DB49" s="336"/>
      <c r="DC49" s="339"/>
      <c r="DD49" s="342">
        <v>16587979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g3kDVAtONs6aEBOyJEIoIXfMulPzaRTgcrF8JHYOXhvYzl0kGGgWtC+FEmHsF9ctIH8+a7VCJCRnXSAgx/bZA==" saltValue="ZHtD/grSnlFvVxJCLcpW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183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437</v>
      </c>
      <c r="B5" s="397"/>
      <c r="C5" s="397"/>
      <c r="D5" s="397"/>
      <c r="E5" s="397"/>
      <c r="F5" s="397"/>
      <c r="G5" s="397"/>
      <c r="H5" s="397"/>
      <c r="I5" s="397"/>
      <c r="J5" s="397"/>
      <c r="K5" s="397"/>
      <c r="L5" s="397"/>
      <c r="M5" s="397"/>
      <c r="N5" s="397"/>
      <c r="O5" s="397"/>
      <c r="P5" s="429"/>
      <c r="Q5" s="435" t="s">
        <v>175</v>
      </c>
      <c r="R5" s="447"/>
      <c r="S5" s="447"/>
      <c r="T5" s="447"/>
      <c r="U5" s="458"/>
      <c r="V5" s="435" t="s">
        <v>438</v>
      </c>
      <c r="W5" s="447"/>
      <c r="X5" s="447"/>
      <c r="Y5" s="447"/>
      <c r="Z5" s="458"/>
      <c r="AA5" s="435" t="s">
        <v>439</v>
      </c>
      <c r="AB5" s="447"/>
      <c r="AC5" s="447"/>
      <c r="AD5" s="447"/>
      <c r="AE5" s="447"/>
      <c r="AF5" s="504" t="s">
        <v>173</v>
      </c>
      <c r="AG5" s="447"/>
      <c r="AH5" s="447"/>
      <c r="AI5" s="447"/>
      <c r="AJ5" s="522"/>
      <c r="AK5" s="447" t="s">
        <v>440</v>
      </c>
      <c r="AL5" s="447"/>
      <c r="AM5" s="447"/>
      <c r="AN5" s="447"/>
      <c r="AO5" s="458"/>
      <c r="AP5" s="435" t="s">
        <v>441</v>
      </c>
      <c r="AQ5" s="447"/>
      <c r="AR5" s="447"/>
      <c r="AS5" s="447"/>
      <c r="AT5" s="458"/>
      <c r="AU5" s="435" t="s">
        <v>443</v>
      </c>
      <c r="AV5" s="447"/>
      <c r="AW5" s="447"/>
      <c r="AX5" s="447"/>
      <c r="AY5" s="522"/>
      <c r="AZ5" s="378"/>
      <c r="BA5" s="378"/>
      <c r="BB5" s="378"/>
      <c r="BC5" s="378"/>
      <c r="BD5" s="378"/>
      <c r="BE5" s="577"/>
      <c r="BF5" s="577"/>
      <c r="BG5" s="577"/>
      <c r="BH5" s="577"/>
      <c r="BI5" s="577"/>
      <c r="BJ5" s="577"/>
      <c r="BK5" s="577"/>
      <c r="BL5" s="577"/>
      <c r="BM5" s="577"/>
      <c r="BN5" s="577"/>
      <c r="BO5" s="577"/>
      <c r="BP5" s="577"/>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226</v>
      </c>
      <c r="CN5" s="447"/>
      <c r="CO5" s="447"/>
      <c r="CP5" s="447"/>
      <c r="CQ5" s="458"/>
      <c r="CR5" s="435" t="s">
        <v>243</v>
      </c>
      <c r="CS5" s="447"/>
      <c r="CT5" s="447"/>
      <c r="CU5" s="447"/>
      <c r="CV5" s="458"/>
      <c r="CW5" s="435" t="s">
        <v>52</v>
      </c>
      <c r="CX5" s="447"/>
      <c r="CY5" s="447"/>
      <c r="CZ5" s="447"/>
      <c r="DA5" s="458"/>
      <c r="DB5" s="435" t="s">
        <v>408</v>
      </c>
      <c r="DC5" s="447"/>
      <c r="DD5" s="447"/>
      <c r="DE5" s="447"/>
      <c r="DF5" s="458"/>
      <c r="DG5" s="700" t="s">
        <v>241</v>
      </c>
      <c r="DH5" s="703"/>
      <c r="DI5" s="703"/>
      <c r="DJ5" s="703"/>
      <c r="DK5" s="708"/>
      <c r="DL5" s="700" t="s">
        <v>445</v>
      </c>
      <c r="DM5" s="703"/>
      <c r="DN5" s="703"/>
      <c r="DO5" s="703"/>
      <c r="DP5" s="708"/>
      <c r="DQ5" s="435" t="s">
        <v>447</v>
      </c>
      <c r="DR5" s="447"/>
      <c r="DS5" s="447"/>
      <c r="DT5" s="447"/>
      <c r="DU5" s="458"/>
      <c r="DV5" s="435" t="s">
        <v>443</v>
      </c>
      <c r="DW5" s="447"/>
      <c r="DX5" s="447"/>
      <c r="DY5" s="447"/>
      <c r="DZ5" s="522"/>
      <c r="EA5" s="577"/>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7"/>
    </row>
    <row r="7" spans="1:131" s="364" customFormat="1" ht="26.25" customHeight="1">
      <c r="A7" s="372">
        <v>1</v>
      </c>
      <c r="B7" s="399" t="s">
        <v>448</v>
      </c>
      <c r="C7" s="419"/>
      <c r="D7" s="419"/>
      <c r="E7" s="419"/>
      <c r="F7" s="419"/>
      <c r="G7" s="419"/>
      <c r="H7" s="419"/>
      <c r="I7" s="419"/>
      <c r="J7" s="419"/>
      <c r="K7" s="419"/>
      <c r="L7" s="419"/>
      <c r="M7" s="419"/>
      <c r="N7" s="419"/>
      <c r="O7" s="419"/>
      <c r="P7" s="431"/>
      <c r="Q7" s="437">
        <v>25247</v>
      </c>
      <c r="R7" s="449"/>
      <c r="S7" s="449"/>
      <c r="T7" s="449"/>
      <c r="U7" s="449"/>
      <c r="V7" s="449">
        <v>23459</v>
      </c>
      <c r="W7" s="449"/>
      <c r="X7" s="449"/>
      <c r="Y7" s="449"/>
      <c r="Z7" s="449"/>
      <c r="AA7" s="449">
        <v>1788</v>
      </c>
      <c r="AB7" s="449"/>
      <c r="AC7" s="449"/>
      <c r="AD7" s="449"/>
      <c r="AE7" s="492"/>
      <c r="AF7" s="506">
        <v>1648</v>
      </c>
      <c r="AG7" s="519"/>
      <c r="AH7" s="519"/>
      <c r="AI7" s="519"/>
      <c r="AJ7" s="524"/>
      <c r="AK7" s="532">
        <v>105</v>
      </c>
      <c r="AL7" s="449"/>
      <c r="AM7" s="449"/>
      <c r="AN7" s="449"/>
      <c r="AO7" s="449"/>
      <c r="AP7" s="449">
        <v>18277</v>
      </c>
      <c r="AQ7" s="449"/>
      <c r="AR7" s="449"/>
      <c r="AS7" s="449"/>
      <c r="AT7" s="449"/>
      <c r="AU7" s="564"/>
      <c r="AV7" s="564"/>
      <c r="AW7" s="564"/>
      <c r="AX7" s="564"/>
      <c r="AY7" s="588"/>
      <c r="AZ7" s="378"/>
      <c r="BA7" s="378"/>
      <c r="BB7" s="378"/>
      <c r="BC7" s="378"/>
      <c r="BD7" s="378"/>
      <c r="BE7" s="577"/>
      <c r="BF7" s="577"/>
      <c r="BG7" s="577"/>
      <c r="BH7" s="577"/>
      <c r="BI7" s="577"/>
      <c r="BJ7" s="577"/>
      <c r="BK7" s="577"/>
      <c r="BL7" s="577"/>
      <c r="BM7" s="577"/>
      <c r="BN7" s="577"/>
      <c r="BO7" s="577"/>
      <c r="BP7" s="577"/>
      <c r="BQ7" s="372">
        <v>1</v>
      </c>
      <c r="BR7" s="637"/>
      <c r="BS7" s="399" t="s">
        <v>539</v>
      </c>
      <c r="BT7" s="419"/>
      <c r="BU7" s="419"/>
      <c r="BV7" s="419"/>
      <c r="BW7" s="419"/>
      <c r="BX7" s="419"/>
      <c r="BY7" s="419"/>
      <c r="BZ7" s="419"/>
      <c r="CA7" s="419"/>
      <c r="CB7" s="419"/>
      <c r="CC7" s="419"/>
      <c r="CD7" s="419"/>
      <c r="CE7" s="419"/>
      <c r="CF7" s="419"/>
      <c r="CG7" s="431"/>
      <c r="CH7" s="663">
        <v>9</v>
      </c>
      <c r="CI7" s="666"/>
      <c r="CJ7" s="666"/>
      <c r="CK7" s="666"/>
      <c r="CL7" s="681"/>
      <c r="CM7" s="663">
        <v>464</v>
      </c>
      <c r="CN7" s="666"/>
      <c r="CO7" s="666"/>
      <c r="CP7" s="666"/>
      <c r="CQ7" s="681"/>
      <c r="CR7" s="663">
        <v>5</v>
      </c>
      <c r="CS7" s="666"/>
      <c r="CT7" s="666"/>
      <c r="CU7" s="666"/>
      <c r="CV7" s="681"/>
      <c r="CW7" s="663" t="s">
        <v>198</v>
      </c>
      <c r="CX7" s="666"/>
      <c r="CY7" s="666"/>
      <c r="CZ7" s="666"/>
      <c r="DA7" s="681"/>
      <c r="DB7" s="663" t="s">
        <v>198</v>
      </c>
      <c r="DC7" s="666"/>
      <c r="DD7" s="666"/>
      <c r="DE7" s="666"/>
      <c r="DF7" s="681"/>
      <c r="DG7" s="663" t="s">
        <v>198</v>
      </c>
      <c r="DH7" s="666"/>
      <c r="DI7" s="666"/>
      <c r="DJ7" s="666"/>
      <c r="DK7" s="681"/>
      <c r="DL7" s="663" t="s">
        <v>198</v>
      </c>
      <c r="DM7" s="666"/>
      <c r="DN7" s="666"/>
      <c r="DO7" s="666"/>
      <c r="DP7" s="681"/>
      <c r="DQ7" s="663" t="s">
        <v>198</v>
      </c>
      <c r="DR7" s="666"/>
      <c r="DS7" s="666"/>
      <c r="DT7" s="666"/>
      <c r="DU7" s="681"/>
      <c r="DV7" s="399"/>
      <c r="DW7" s="419"/>
      <c r="DX7" s="419"/>
      <c r="DY7" s="419"/>
      <c r="DZ7" s="717"/>
      <c r="EA7" s="577"/>
    </row>
    <row r="8" spans="1:131" s="364" customFormat="1" ht="26.25" customHeight="1">
      <c r="A8" s="373">
        <v>2</v>
      </c>
      <c r="B8" s="400" t="s">
        <v>450</v>
      </c>
      <c r="C8" s="420"/>
      <c r="D8" s="420"/>
      <c r="E8" s="420"/>
      <c r="F8" s="420"/>
      <c r="G8" s="420"/>
      <c r="H8" s="420"/>
      <c r="I8" s="420"/>
      <c r="J8" s="420"/>
      <c r="K8" s="420"/>
      <c r="L8" s="420"/>
      <c r="M8" s="420"/>
      <c r="N8" s="420"/>
      <c r="O8" s="420"/>
      <c r="P8" s="432"/>
      <c r="Q8" s="438">
        <v>13</v>
      </c>
      <c r="R8" s="450"/>
      <c r="S8" s="450"/>
      <c r="T8" s="450"/>
      <c r="U8" s="450"/>
      <c r="V8" s="450">
        <v>6</v>
      </c>
      <c r="W8" s="450"/>
      <c r="X8" s="450"/>
      <c r="Y8" s="450"/>
      <c r="Z8" s="450"/>
      <c r="AA8" s="450">
        <v>7</v>
      </c>
      <c r="AB8" s="450"/>
      <c r="AC8" s="450"/>
      <c r="AD8" s="450"/>
      <c r="AE8" s="461"/>
      <c r="AF8" s="507">
        <v>2</v>
      </c>
      <c r="AG8" s="456"/>
      <c r="AH8" s="456"/>
      <c r="AI8" s="456"/>
      <c r="AJ8" s="525"/>
      <c r="AK8" s="460" t="s">
        <v>198</v>
      </c>
      <c r="AL8" s="450"/>
      <c r="AM8" s="450"/>
      <c r="AN8" s="450"/>
      <c r="AO8" s="450"/>
      <c r="AP8" s="450">
        <v>11</v>
      </c>
      <c r="AQ8" s="450"/>
      <c r="AR8" s="450"/>
      <c r="AS8" s="450"/>
      <c r="AT8" s="450"/>
      <c r="AU8" s="565"/>
      <c r="AV8" s="565"/>
      <c r="AW8" s="565"/>
      <c r="AX8" s="565"/>
      <c r="AY8" s="589"/>
      <c r="AZ8" s="378"/>
      <c r="BA8" s="378"/>
      <c r="BB8" s="378"/>
      <c r="BC8" s="378"/>
      <c r="BD8" s="378"/>
      <c r="BE8" s="577"/>
      <c r="BF8" s="577"/>
      <c r="BG8" s="577"/>
      <c r="BH8" s="577"/>
      <c r="BI8" s="577"/>
      <c r="BJ8" s="577"/>
      <c r="BK8" s="577"/>
      <c r="BL8" s="577"/>
      <c r="BM8" s="577"/>
      <c r="BN8" s="577"/>
      <c r="BO8" s="577"/>
      <c r="BP8" s="577"/>
      <c r="BQ8" s="373">
        <v>2</v>
      </c>
      <c r="BR8" s="638"/>
      <c r="BS8" s="400" t="s">
        <v>540</v>
      </c>
      <c r="BT8" s="420"/>
      <c r="BU8" s="420"/>
      <c r="BV8" s="420"/>
      <c r="BW8" s="420"/>
      <c r="BX8" s="420"/>
      <c r="BY8" s="420"/>
      <c r="BZ8" s="420"/>
      <c r="CA8" s="420"/>
      <c r="CB8" s="420"/>
      <c r="CC8" s="420"/>
      <c r="CD8" s="420"/>
      <c r="CE8" s="420"/>
      <c r="CF8" s="420"/>
      <c r="CG8" s="432"/>
      <c r="CH8" s="444">
        <v>14</v>
      </c>
      <c r="CI8" s="456"/>
      <c r="CJ8" s="456"/>
      <c r="CK8" s="456"/>
      <c r="CL8" s="682"/>
      <c r="CM8" s="444">
        <v>131</v>
      </c>
      <c r="CN8" s="456"/>
      <c r="CO8" s="456"/>
      <c r="CP8" s="456"/>
      <c r="CQ8" s="682"/>
      <c r="CR8" s="444">
        <v>31</v>
      </c>
      <c r="CS8" s="456"/>
      <c r="CT8" s="456"/>
      <c r="CU8" s="456"/>
      <c r="CV8" s="682"/>
      <c r="CW8" s="444">
        <v>225</v>
      </c>
      <c r="CX8" s="456"/>
      <c r="CY8" s="456"/>
      <c r="CZ8" s="456"/>
      <c r="DA8" s="682"/>
      <c r="DB8" s="444" t="s">
        <v>198</v>
      </c>
      <c r="DC8" s="456"/>
      <c r="DD8" s="456"/>
      <c r="DE8" s="456"/>
      <c r="DF8" s="682"/>
      <c r="DG8" s="444" t="s">
        <v>198</v>
      </c>
      <c r="DH8" s="456"/>
      <c r="DI8" s="456"/>
      <c r="DJ8" s="456"/>
      <c r="DK8" s="682"/>
      <c r="DL8" s="444" t="s">
        <v>198</v>
      </c>
      <c r="DM8" s="456"/>
      <c r="DN8" s="456"/>
      <c r="DO8" s="456"/>
      <c r="DP8" s="682"/>
      <c r="DQ8" s="444" t="s">
        <v>198</v>
      </c>
      <c r="DR8" s="456"/>
      <c r="DS8" s="456"/>
      <c r="DT8" s="456"/>
      <c r="DU8" s="682"/>
      <c r="DV8" s="400"/>
      <c r="DW8" s="420"/>
      <c r="DX8" s="420"/>
      <c r="DY8" s="420"/>
      <c r="DZ8" s="718"/>
      <c r="EA8" s="577"/>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9"/>
      <c r="AZ9" s="378"/>
      <c r="BA9" s="378"/>
      <c r="BB9" s="378"/>
      <c r="BC9" s="378"/>
      <c r="BD9" s="378"/>
      <c r="BE9" s="577"/>
      <c r="BF9" s="577"/>
      <c r="BG9" s="577"/>
      <c r="BH9" s="577"/>
      <c r="BI9" s="577"/>
      <c r="BJ9" s="577"/>
      <c r="BK9" s="577"/>
      <c r="BL9" s="577"/>
      <c r="BM9" s="577"/>
      <c r="BN9" s="577"/>
      <c r="BO9" s="577"/>
      <c r="BP9" s="577"/>
      <c r="BQ9" s="373">
        <v>3</v>
      </c>
      <c r="BR9" s="638"/>
      <c r="BS9" s="400" t="s">
        <v>344</v>
      </c>
      <c r="BT9" s="420"/>
      <c r="BU9" s="420"/>
      <c r="BV9" s="420"/>
      <c r="BW9" s="420"/>
      <c r="BX9" s="420"/>
      <c r="BY9" s="420"/>
      <c r="BZ9" s="420"/>
      <c r="CA9" s="420"/>
      <c r="CB9" s="420"/>
      <c r="CC9" s="420"/>
      <c r="CD9" s="420"/>
      <c r="CE9" s="420"/>
      <c r="CF9" s="420"/>
      <c r="CG9" s="432"/>
      <c r="CH9" s="444">
        <v>1</v>
      </c>
      <c r="CI9" s="456"/>
      <c r="CJ9" s="456"/>
      <c r="CK9" s="456"/>
      <c r="CL9" s="682"/>
      <c r="CM9" s="444">
        <v>126</v>
      </c>
      <c r="CN9" s="456"/>
      <c r="CO9" s="456"/>
      <c r="CP9" s="456"/>
      <c r="CQ9" s="682"/>
      <c r="CR9" s="444">
        <v>111</v>
      </c>
      <c r="CS9" s="456"/>
      <c r="CT9" s="456"/>
      <c r="CU9" s="456"/>
      <c r="CV9" s="682"/>
      <c r="CW9" s="444">
        <v>54</v>
      </c>
      <c r="CX9" s="456"/>
      <c r="CY9" s="456"/>
      <c r="CZ9" s="456"/>
      <c r="DA9" s="682"/>
      <c r="DB9" s="444" t="s">
        <v>198</v>
      </c>
      <c r="DC9" s="456"/>
      <c r="DD9" s="456"/>
      <c r="DE9" s="456"/>
      <c r="DF9" s="682"/>
      <c r="DG9" s="444" t="s">
        <v>198</v>
      </c>
      <c r="DH9" s="456"/>
      <c r="DI9" s="456"/>
      <c r="DJ9" s="456"/>
      <c r="DK9" s="682"/>
      <c r="DL9" s="444" t="s">
        <v>198</v>
      </c>
      <c r="DM9" s="456"/>
      <c r="DN9" s="456"/>
      <c r="DO9" s="456"/>
      <c r="DP9" s="682"/>
      <c r="DQ9" s="444" t="s">
        <v>198</v>
      </c>
      <c r="DR9" s="456"/>
      <c r="DS9" s="456"/>
      <c r="DT9" s="456"/>
      <c r="DU9" s="682"/>
      <c r="DV9" s="400"/>
      <c r="DW9" s="420"/>
      <c r="DX9" s="420"/>
      <c r="DY9" s="420"/>
      <c r="DZ9" s="718"/>
      <c r="EA9" s="577"/>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9"/>
      <c r="AZ10" s="378"/>
      <c r="BA10" s="378"/>
      <c r="BB10" s="378"/>
      <c r="BC10" s="378"/>
      <c r="BD10" s="378"/>
      <c r="BE10" s="577"/>
      <c r="BF10" s="577"/>
      <c r="BG10" s="577"/>
      <c r="BH10" s="577"/>
      <c r="BI10" s="577"/>
      <c r="BJ10" s="577"/>
      <c r="BK10" s="577"/>
      <c r="BL10" s="577"/>
      <c r="BM10" s="577"/>
      <c r="BN10" s="577"/>
      <c r="BO10" s="577"/>
      <c r="BP10" s="577"/>
      <c r="BQ10" s="373">
        <v>4</v>
      </c>
      <c r="BR10" s="638"/>
      <c r="BS10" s="400" t="s">
        <v>541</v>
      </c>
      <c r="BT10" s="420"/>
      <c r="BU10" s="420"/>
      <c r="BV10" s="420"/>
      <c r="BW10" s="420"/>
      <c r="BX10" s="420"/>
      <c r="BY10" s="420"/>
      <c r="BZ10" s="420"/>
      <c r="CA10" s="420"/>
      <c r="CB10" s="420"/>
      <c r="CC10" s="420"/>
      <c r="CD10" s="420"/>
      <c r="CE10" s="420"/>
      <c r="CF10" s="420"/>
      <c r="CG10" s="432"/>
      <c r="CH10" s="444">
        <v>1</v>
      </c>
      <c r="CI10" s="456"/>
      <c r="CJ10" s="456"/>
      <c r="CK10" s="456"/>
      <c r="CL10" s="682"/>
      <c r="CM10" s="444">
        <v>16</v>
      </c>
      <c r="CN10" s="456"/>
      <c r="CO10" s="456"/>
      <c r="CP10" s="456"/>
      <c r="CQ10" s="682"/>
      <c r="CR10" s="444">
        <v>3</v>
      </c>
      <c r="CS10" s="456"/>
      <c r="CT10" s="456"/>
      <c r="CU10" s="456"/>
      <c r="CV10" s="682"/>
      <c r="CW10" s="444" t="s">
        <v>198</v>
      </c>
      <c r="CX10" s="456"/>
      <c r="CY10" s="456"/>
      <c r="CZ10" s="456"/>
      <c r="DA10" s="682"/>
      <c r="DB10" s="444" t="s">
        <v>198</v>
      </c>
      <c r="DC10" s="456"/>
      <c r="DD10" s="456"/>
      <c r="DE10" s="456"/>
      <c r="DF10" s="682"/>
      <c r="DG10" s="444" t="s">
        <v>198</v>
      </c>
      <c r="DH10" s="456"/>
      <c r="DI10" s="456"/>
      <c r="DJ10" s="456"/>
      <c r="DK10" s="682"/>
      <c r="DL10" s="444" t="s">
        <v>198</v>
      </c>
      <c r="DM10" s="456"/>
      <c r="DN10" s="456"/>
      <c r="DO10" s="456"/>
      <c r="DP10" s="682"/>
      <c r="DQ10" s="444" t="s">
        <v>198</v>
      </c>
      <c r="DR10" s="456"/>
      <c r="DS10" s="456"/>
      <c r="DT10" s="456"/>
      <c r="DU10" s="682"/>
      <c r="DV10" s="400"/>
      <c r="DW10" s="420"/>
      <c r="DX10" s="420"/>
      <c r="DY10" s="420"/>
      <c r="DZ10" s="718"/>
      <c r="EA10" s="577"/>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9"/>
      <c r="AZ11" s="378"/>
      <c r="BA11" s="378"/>
      <c r="BB11" s="378"/>
      <c r="BC11" s="378"/>
      <c r="BD11" s="378"/>
      <c r="BE11" s="577"/>
      <c r="BF11" s="577"/>
      <c r="BG11" s="577"/>
      <c r="BH11" s="577"/>
      <c r="BI11" s="577"/>
      <c r="BJ11" s="577"/>
      <c r="BK11" s="577"/>
      <c r="BL11" s="577"/>
      <c r="BM11" s="577"/>
      <c r="BN11" s="577"/>
      <c r="BO11" s="577"/>
      <c r="BP11" s="577"/>
      <c r="BQ11" s="373">
        <v>5</v>
      </c>
      <c r="BR11" s="638"/>
      <c r="BS11" s="400" t="s">
        <v>211</v>
      </c>
      <c r="BT11" s="420"/>
      <c r="BU11" s="420"/>
      <c r="BV11" s="420"/>
      <c r="BW11" s="420"/>
      <c r="BX11" s="420"/>
      <c r="BY11" s="420"/>
      <c r="BZ11" s="420"/>
      <c r="CA11" s="420"/>
      <c r="CB11" s="420"/>
      <c r="CC11" s="420"/>
      <c r="CD11" s="420"/>
      <c r="CE11" s="420"/>
      <c r="CF11" s="420"/>
      <c r="CG11" s="432"/>
      <c r="CH11" s="444">
        <v>7</v>
      </c>
      <c r="CI11" s="456"/>
      <c r="CJ11" s="456"/>
      <c r="CK11" s="456"/>
      <c r="CL11" s="682"/>
      <c r="CM11" s="444">
        <v>118</v>
      </c>
      <c r="CN11" s="456"/>
      <c r="CO11" s="456"/>
      <c r="CP11" s="456"/>
      <c r="CQ11" s="682"/>
      <c r="CR11" s="444">
        <v>45</v>
      </c>
      <c r="CS11" s="456"/>
      <c r="CT11" s="456"/>
      <c r="CU11" s="456"/>
      <c r="CV11" s="682"/>
      <c r="CW11" s="444" t="s">
        <v>198</v>
      </c>
      <c r="CX11" s="456"/>
      <c r="CY11" s="456"/>
      <c r="CZ11" s="456"/>
      <c r="DA11" s="682"/>
      <c r="DB11" s="444">
        <v>115</v>
      </c>
      <c r="DC11" s="456"/>
      <c r="DD11" s="456"/>
      <c r="DE11" s="456"/>
      <c r="DF11" s="682"/>
      <c r="DG11" s="444" t="s">
        <v>198</v>
      </c>
      <c r="DH11" s="456"/>
      <c r="DI11" s="456"/>
      <c r="DJ11" s="456"/>
      <c r="DK11" s="682"/>
      <c r="DL11" s="444" t="s">
        <v>198</v>
      </c>
      <c r="DM11" s="456"/>
      <c r="DN11" s="456"/>
      <c r="DO11" s="456"/>
      <c r="DP11" s="682"/>
      <c r="DQ11" s="444" t="s">
        <v>198</v>
      </c>
      <c r="DR11" s="456"/>
      <c r="DS11" s="456"/>
      <c r="DT11" s="456"/>
      <c r="DU11" s="682"/>
      <c r="DV11" s="400"/>
      <c r="DW11" s="420"/>
      <c r="DX11" s="420"/>
      <c r="DY11" s="420"/>
      <c r="DZ11" s="718"/>
      <c r="EA11" s="577"/>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9"/>
      <c r="AZ12" s="378"/>
      <c r="BA12" s="378"/>
      <c r="BB12" s="378"/>
      <c r="BC12" s="378"/>
      <c r="BD12" s="378"/>
      <c r="BE12" s="577"/>
      <c r="BF12" s="577"/>
      <c r="BG12" s="577"/>
      <c r="BH12" s="577"/>
      <c r="BI12" s="577"/>
      <c r="BJ12" s="577"/>
      <c r="BK12" s="577"/>
      <c r="BL12" s="577"/>
      <c r="BM12" s="577"/>
      <c r="BN12" s="577"/>
      <c r="BO12" s="577"/>
      <c r="BP12" s="577"/>
      <c r="BQ12" s="373">
        <v>6</v>
      </c>
      <c r="BR12" s="638"/>
      <c r="BS12" s="400" t="s">
        <v>542</v>
      </c>
      <c r="BT12" s="420"/>
      <c r="BU12" s="420"/>
      <c r="BV12" s="420"/>
      <c r="BW12" s="420"/>
      <c r="BX12" s="420"/>
      <c r="BY12" s="420"/>
      <c r="BZ12" s="420"/>
      <c r="CA12" s="420"/>
      <c r="CB12" s="420"/>
      <c r="CC12" s="420"/>
      <c r="CD12" s="420"/>
      <c r="CE12" s="420"/>
      <c r="CF12" s="420"/>
      <c r="CG12" s="432"/>
      <c r="CH12" s="444">
        <v>1</v>
      </c>
      <c r="CI12" s="456"/>
      <c r="CJ12" s="456"/>
      <c r="CK12" s="456"/>
      <c r="CL12" s="682"/>
      <c r="CM12" s="444">
        <v>66</v>
      </c>
      <c r="CN12" s="456"/>
      <c r="CO12" s="456"/>
      <c r="CP12" s="456"/>
      <c r="CQ12" s="682"/>
      <c r="CR12" s="444">
        <v>43</v>
      </c>
      <c r="CS12" s="456"/>
      <c r="CT12" s="456"/>
      <c r="CU12" s="456"/>
      <c r="CV12" s="682"/>
      <c r="CW12" s="444" t="s">
        <v>198</v>
      </c>
      <c r="CX12" s="456"/>
      <c r="CY12" s="456"/>
      <c r="CZ12" s="456"/>
      <c r="DA12" s="682"/>
      <c r="DB12" s="444" t="s">
        <v>198</v>
      </c>
      <c r="DC12" s="456"/>
      <c r="DD12" s="456"/>
      <c r="DE12" s="456"/>
      <c r="DF12" s="682"/>
      <c r="DG12" s="444" t="s">
        <v>198</v>
      </c>
      <c r="DH12" s="456"/>
      <c r="DI12" s="456"/>
      <c r="DJ12" s="456"/>
      <c r="DK12" s="682"/>
      <c r="DL12" s="444" t="s">
        <v>198</v>
      </c>
      <c r="DM12" s="456"/>
      <c r="DN12" s="456"/>
      <c r="DO12" s="456"/>
      <c r="DP12" s="682"/>
      <c r="DQ12" s="444" t="s">
        <v>198</v>
      </c>
      <c r="DR12" s="456"/>
      <c r="DS12" s="456"/>
      <c r="DT12" s="456"/>
      <c r="DU12" s="682"/>
      <c r="DV12" s="400"/>
      <c r="DW12" s="420"/>
      <c r="DX12" s="420"/>
      <c r="DY12" s="420"/>
      <c r="DZ12" s="718"/>
      <c r="EA12" s="577"/>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9"/>
      <c r="AZ13" s="378"/>
      <c r="BA13" s="378"/>
      <c r="BB13" s="378"/>
      <c r="BC13" s="378"/>
      <c r="BD13" s="378"/>
      <c r="BE13" s="577"/>
      <c r="BF13" s="577"/>
      <c r="BG13" s="577"/>
      <c r="BH13" s="577"/>
      <c r="BI13" s="577"/>
      <c r="BJ13" s="577"/>
      <c r="BK13" s="577"/>
      <c r="BL13" s="577"/>
      <c r="BM13" s="577"/>
      <c r="BN13" s="577"/>
      <c r="BO13" s="577"/>
      <c r="BP13" s="577"/>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7"/>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9"/>
      <c r="AZ14" s="378"/>
      <c r="BA14" s="378"/>
      <c r="BB14" s="378"/>
      <c r="BC14" s="378"/>
      <c r="BD14" s="378"/>
      <c r="BE14" s="577"/>
      <c r="BF14" s="577"/>
      <c r="BG14" s="577"/>
      <c r="BH14" s="577"/>
      <c r="BI14" s="577"/>
      <c r="BJ14" s="577"/>
      <c r="BK14" s="577"/>
      <c r="BL14" s="577"/>
      <c r="BM14" s="577"/>
      <c r="BN14" s="577"/>
      <c r="BO14" s="577"/>
      <c r="BP14" s="577"/>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7"/>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9"/>
      <c r="AZ15" s="378"/>
      <c r="BA15" s="378"/>
      <c r="BB15" s="378"/>
      <c r="BC15" s="378"/>
      <c r="BD15" s="378"/>
      <c r="BE15" s="577"/>
      <c r="BF15" s="577"/>
      <c r="BG15" s="577"/>
      <c r="BH15" s="577"/>
      <c r="BI15" s="577"/>
      <c r="BJ15" s="577"/>
      <c r="BK15" s="577"/>
      <c r="BL15" s="577"/>
      <c r="BM15" s="577"/>
      <c r="BN15" s="577"/>
      <c r="BO15" s="577"/>
      <c r="BP15" s="577"/>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7"/>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9"/>
      <c r="AZ16" s="378"/>
      <c r="BA16" s="378"/>
      <c r="BB16" s="378"/>
      <c r="BC16" s="378"/>
      <c r="BD16" s="378"/>
      <c r="BE16" s="577"/>
      <c r="BF16" s="577"/>
      <c r="BG16" s="577"/>
      <c r="BH16" s="577"/>
      <c r="BI16" s="577"/>
      <c r="BJ16" s="577"/>
      <c r="BK16" s="577"/>
      <c r="BL16" s="577"/>
      <c r="BM16" s="577"/>
      <c r="BN16" s="577"/>
      <c r="BO16" s="577"/>
      <c r="BP16" s="577"/>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7"/>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9"/>
      <c r="AZ17" s="378"/>
      <c r="BA17" s="378"/>
      <c r="BB17" s="378"/>
      <c r="BC17" s="378"/>
      <c r="BD17" s="378"/>
      <c r="BE17" s="577"/>
      <c r="BF17" s="577"/>
      <c r="BG17" s="577"/>
      <c r="BH17" s="577"/>
      <c r="BI17" s="577"/>
      <c r="BJ17" s="577"/>
      <c r="BK17" s="577"/>
      <c r="BL17" s="577"/>
      <c r="BM17" s="577"/>
      <c r="BN17" s="577"/>
      <c r="BO17" s="577"/>
      <c r="BP17" s="577"/>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7"/>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9"/>
      <c r="AZ18" s="378"/>
      <c r="BA18" s="378"/>
      <c r="BB18" s="378"/>
      <c r="BC18" s="378"/>
      <c r="BD18" s="378"/>
      <c r="BE18" s="577"/>
      <c r="BF18" s="577"/>
      <c r="BG18" s="577"/>
      <c r="BH18" s="577"/>
      <c r="BI18" s="577"/>
      <c r="BJ18" s="577"/>
      <c r="BK18" s="577"/>
      <c r="BL18" s="577"/>
      <c r="BM18" s="577"/>
      <c r="BN18" s="577"/>
      <c r="BO18" s="577"/>
      <c r="BP18" s="577"/>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7"/>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9"/>
      <c r="AZ19" s="378"/>
      <c r="BA19" s="378"/>
      <c r="BB19" s="378"/>
      <c r="BC19" s="378"/>
      <c r="BD19" s="378"/>
      <c r="BE19" s="577"/>
      <c r="BF19" s="577"/>
      <c r="BG19" s="577"/>
      <c r="BH19" s="577"/>
      <c r="BI19" s="577"/>
      <c r="BJ19" s="577"/>
      <c r="BK19" s="577"/>
      <c r="BL19" s="577"/>
      <c r="BM19" s="577"/>
      <c r="BN19" s="577"/>
      <c r="BO19" s="577"/>
      <c r="BP19" s="577"/>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7"/>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9"/>
      <c r="AZ20" s="378"/>
      <c r="BA20" s="378"/>
      <c r="BB20" s="378"/>
      <c r="BC20" s="378"/>
      <c r="BD20" s="378"/>
      <c r="BE20" s="577"/>
      <c r="BF20" s="577"/>
      <c r="BG20" s="577"/>
      <c r="BH20" s="577"/>
      <c r="BI20" s="577"/>
      <c r="BJ20" s="577"/>
      <c r="BK20" s="577"/>
      <c r="BL20" s="577"/>
      <c r="BM20" s="577"/>
      <c r="BN20" s="577"/>
      <c r="BO20" s="577"/>
      <c r="BP20" s="577"/>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7"/>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9"/>
      <c r="AZ21" s="378"/>
      <c r="BA21" s="378"/>
      <c r="BB21" s="378"/>
      <c r="BC21" s="378"/>
      <c r="BD21" s="378"/>
      <c r="BE21" s="577"/>
      <c r="BF21" s="577"/>
      <c r="BG21" s="577"/>
      <c r="BH21" s="577"/>
      <c r="BI21" s="577"/>
      <c r="BJ21" s="577"/>
      <c r="BK21" s="577"/>
      <c r="BL21" s="577"/>
      <c r="BM21" s="577"/>
      <c r="BN21" s="577"/>
      <c r="BO21" s="577"/>
      <c r="BP21" s="577"/>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7"/>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90"/>
      <c r="AZ22" s="595" t="s">
        <v>451</v>
      </c>
      <c r="BA22" s="595"/>
      <c r="BB22" s="595"/>
      <c r="BC22" s="595"/>
      <c r="BD22" s="606"/>
      <c r="BE22" s="577"/>
      <c r="BF22" s="577"/>
      <c r="BG22" s="577"/>
      <c r="BH22" s="577"/>
      <c r="BI22" s="577"/>
      <c r="BJ22" s="577"/>
      <c r="BK22" s="577"/>
      <c r="BL22" s="577"/>
      <c r="BM22" s="577"/>
      <c r="BN22" s="577"/>
      <c r="BO22" s="577"/>
      <c r="BP22" s="577"/>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7"/>
    </row>
    <row r="23" spans="1:131" s="364" customFormat="1" ht="26.25" customHeight="1">
      <c r="A23" s="374" t="s">
        <v>251</v>
      </c>
      <c r="B23" s="401" t="s">
        <v>301</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1650</v>
      </c>
      <c r="AG23" s="452"/>
      <c r="AH23" s="452"/>
      <c r="AI23" s="452"/>
      <c r="AJ23" s="526"/>
      <c r="AK23" s="534"/>
      <c r="AL23" s="455"/>
      <c r="AM23" s="455"/>
      <c r="AN23" s="455"/>
      <c r="AO23" s="455"/>
      <c r="AP23" s="452"/>
      <c r="AQ23" s="452"/>
      <c r="AR23" s="452"/>
      <c r="AS23" s="452"/>
      <c r="AT23" s="452"/>
      <c r="AU23" s="567"/>
      <c r="AV23" s="567"/>
      <c r="AW23" s="567"/>
      <c r="AX23" s="567"/>
      <c r="AY23" s="591"/>
      <c r="AZ23" s="596" t="s">
        <v>198</v>
      </c>
      <c r="BA23" s="604"/>
      <c r="BB23" s="604"/>
      <c r="BC23" s="604"/>
      <c r="BD23" s="607"/>
      <c r="BE23" s="577"/>
      <c r="BF23" s="577"/>
      <c r="BG23" s="577"/>
      <c r="BH23" s="577"/>
      <c r="BI23" s="577"/>
      <c r="BJ23" s="577"/>
      <c r="BK23" s="577"/>
      <c r="BL23" s="577"/>
      <c r="BM23" s="577"/>
      <c r="BN23" s="577"/>
      <c r="BO23" s="577"/>
      <c r="BP23" s="577"/>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7"/>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7"/>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247</v>
      </c>
      <c r="AG26" s="520"/>
      <c r="AH26" s="520"/>
      <c r="AI26" s="520"/>
      <c r="AJ26" s="527"/>
      <c r="AK26" s="447" t="s">
        <v>387</v>
      </c>
      <c r="AL26" s="447"/>
      <c r="AM26" s="447"/>
      <c r="AN26" s="447"/>
      <c r="AO26" s="458"/>
      <c r="AP26" s="435" t="s">
        <v>355</v>
      </c>
      <c r="AQ26" s="447"/>
      <c r="AR26" s="447"/>
      <c r="AS26" s="447"/>
      <c r="AT26" s="458"/>
      <c r="AU26" s="435" t="s">
        <v>456</v>
      </c>
      <c r="AV26" s="447"/>
      <c r="AW26" s="447"/>
      <c r="AX26" s="447"/>
      <c r="AY26" s="458"/>
      <c r="AZ26" s="435" t="s">
        <v>458</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3447</v>
      </c>
      <c r="R28" s="453"/>
      <c r="S28" s="453"/>
      <c r="T28" s="453"/>
      <c r="U28" s="453"/>
      <c r="V28" s="453">
        <v>3377</v>
      </c>
      <c r="W28" s="453"/>
      <c r="X28" s="453"/>
      <c r="Y28" s="453"/>
      <c r="Z28" s="453"/>
      <c r="AA28" s="453">
        <v>71</v>
      </c>
      <c r="AB28" s="453"/>
      <c r="AC28" s="453"/>
      <c r="AD28" s="453"/>
      <c r="AE28" s="495"/>
      <c r="AF28" s="511">
        <v>71</v>
      </c>
      <c r="AG28" s="453"/>
      <c r="AH28" s="453"/>
      <c r="AI28" s="453"/>
      <c r="AJ28" s="529"/>
      <c r="AK28" s="535">
        <v>217</v>
      </c>
      <c r="AL28" s="453"/>
      <c r="AM28" s="453"/>
      <c r="AN28" s="453"/>
      <c r="AO28" s="453"/>
      <c r="AP28" s="450" t="s">
        <v>198</v>
      </c>
      <c r="AQ28" s="450"/>
      <c r="AR28" s="450"/>
      <c r="AS28" s="450"/>
      <c r="AT28" s="450"/>
      <c r="AU28" s="568" t="s">
        <v>198</v>
      </c>
      <c r="AV28" s="568"/>
      <c r="AW28" s="568"/>
      <c r="AX28" s="568"/>
      <c r="AY28" s="568"/>
      <c r="AZ28" s="597" t="s">
        <v>198</v>
      </c>
      <c r="BA28" s="597"/>
      <c r="BB28" s="597"/>
      <c r="BC28" s="597"/>
      <c r="BD28" s="597"/>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460</v>
      </c>
      <c r="C29" s="420"/>
      <c r="D29" s="420"/>
      <c r="E29" s="420"/>
      <c r="F29" s="420"/>
      <c r="G29" s="420"/>
      <c r="H29" s="420"/>
      <c r="I29" s="420"/>
      <c r="J29" s="420"/>
      <c r="K29" s="420"/>
      <c r="L29" s="420"/>
      <c r="M29" s="420"/>
      <c r="N29" s="420"/>
      <c r="O29" s="420"/>
      <c r="P29" s="432"/>
      <c r="Q29" s="438">
        <v>818</v>
      </c>
      <c r="R29" s="450"/>
      <c r="S29" s="450"/>
      <c r="T29" s="450"/>
      <c r="U29" s="450"/>
      <c r="V29" s="450">
        <v>815</v>
      </c>
      <c r="W29" s="450"/>
      <c r="X29" s="450"/>
      <c r="Y29" s="450"/>
      <c r="Z29" s="450"/>
      <c r="AA29" s="450">
        <v>2</v>
      </c>
      <c r="AB29" s="450"/>
      <c r="AC29" s="450"/>
      <c r="AD29" s="450"/>
      <c r="AE29" s="461"/>
      <c r="AF29" s="507">
        <v>2</v>
      </c>
      <c r="AG29" s="456"/>
      <c r="AH29" s="456"/>
      <c r="AI29" s="456"/>
      <c r="AJ29" s="525"/>
      <c r="AK29" s="460">
        <v>165</v>
      </c>
      <c r="AL29" s="450"/>
      <c r="AM29" s="450"/>
      <c r="AN29" s="450"/>
      <c r="AO29" s="450"/>
      <c r="AP29" s="450" t="s">
        <v>198</v>
      </c>
      <c r="AQ29" s="450"/>
      <c r="AR29" s="450"/>
      <c r="AS29" s="450"/>
      <c r="AT29" s="450"/>
      <c r="AU29" s="450" t="s">
        <v>198</v>
      </c>
      <c r="AV29" s="450"/>
      <c r="AW29" s="450"/>
      <c r="AX29" s="450"/>
      <c r="AY29" s="450"/>
      <c r="AZ29" s="568" t="s">
        <v>198</v>
      </c>
      <c r="BA29" s="568"/>
      <c r="BB29" s="568"/>
      <c r="BC29" s="568"/>
      <c r="BD29" s="568"/>
      <c r="BE29" s="565"/>
      <c r="BF29" s="565"/>
      <c r="BG29" s="565"/>
      <c r="BH29" s="565"/>
      <c r="BI29" s="589"/>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1002</v>
      </c>
      <c r="R30" s="450"/>
      <c r="S30" s="450"/>
      <c r="T30" s="450"/>
      <c r="U30" s="450"/>
      <c r="V30" s="450">
        <v>868</v>
      </c>
      <c r="W30" s="450"/>
      <c r="X30" s="450"/>
      <c r="Y30" s="450"/>
      <c r="Z30" s="450"/>
      <c r="AA30" s="450">
        <v>134</v>
      </c>
      <c r="AB30" s="450"/>
      <c r="AC30" s="450"/>
      <c r="AD30" s="450"/>
      <c r="AE30" s="461"/>
      <c r="AF30" s="507">
        <v>1764</v>
      </c>
      <c r="AG30" s="456"/>
      <c r="AH30" s="456"/>
      <c r="AI30" s="456"/>
      <c r="AJ30" s="525"/>
      <c r="AK30" s="460" t="s">
        <v>198</v>
      </c>
      <c r="AL30" s="450"/>
      <c r="AM30" s="450"/>
      <c r="AN30" s="450"/>
      <c r="AO30" s="450"/>
      <c r="AP30" s="450">
        <v>1842</v>
      </c>
      <c r="AQ30" s="450"/>
      <c r="AR30" s="450"/>
      <c r="AS30" s="450"/>
      <c r="AT30" s="450"/>
      <c r="AU30" s="450" t="s">
        <v>198</v>
      </c>
      <c r="AV30" s="450"/>
      <c r="AW30" s="450"/>
      <c r="AX30" s="450"/>
      <c r="AY30" s="450"/>
      <c r="AZ30" s="568" t="s">
        <v>198</v>
      </c>
      <c r="BA30" s="568"/>
      <c r="BB30" s="568"/>
      <c r="BC30" s="568"/>
      <c r="BD30" s="568"/>
      <c r="BE30" s="565" t="s">
        <v>463</v>
      </c>
      <c r="BF30" s="565"/>
      <c r="BG30" s="565"/>
      <c r="BH30" s="565"/>
      <c r="BI30" s="589"/>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20</v>
      </c>
      <c r="R31" s="450"/>
      <c r="S31" s="450"/>
      <c r="T31" s="450"/>
      <c r="U31" s="450"/>
      <c r="V31" s="450">
        <v>13</v>
      </c>
      <c r="W31" s="450"/>
      <c r="X31" s="450"/>
      <c r="Y31" s="450"/>
      <c r="Z31" s="450"/>
      <c r="AA31" s="450">
        <v>7</v>
      </c>
      <c r="AB31" s="450"/>
      <c r="AC31" s="450"/>
      <c r="AD31" s="450"/>
      <c r="AE31" s="461"/>
      <c r="AF31" s="507">
        <v>62</v>
      </c>
      <c r="AG31" s="456"/>
      <c r="AH31" s="456"/>
      <c r="AI31" s="456"/>
      <c r="AJ31" s="525"/>
      <c r="AK31" s="460" t="s">
        <v>198</v>
      </c>
      <c r="AL31" s="450"/>
      <c r="AM31" s="450"/>
      <c r="AN31" s="450"/>
      <c r="AO31" s="450"/>
      <c r="AP31" s="450">
        <v>134</v>
      </c>
      <c r="AQ31" s="450"/>
      <c r="AR31" s="450"/>
      <c r="AS31" s="450"/>
      <c r="AT31" s="450"/>
      <c r="AU31" s="450" t="s">
        <v>198</v>
      </c>
      <c r="AV31" s="450"/>
      <c r="AW31" s="450"/>
      <c r="AX31" s="450"/>
      <c r="AY31" s="450"/>
      <c r="AZ31" s="568" t="s">
        <v>198</v>
      </c>
      <c r="BA31" s="568"/>
      <c r="BB31" s="568"/>
      <c r="BC31" s="568"/>
      <c r="BD31" s="568"/>
      <c r="BE31" s="565" t="s">
        <v>463</v>
      </c>
      <c r="BF31" s="565"/>
      <c r="BG31" s="565"/>
      <c r="BH31" s="565"/>
      <c r="BI31" s="589"/>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362</v>
      </c>
      <c r="C32" s="420"/>
      <c r="D32" s="420"/>
      <c r="E32" s="420"/>
      <c r="F32" s="420"/>
      <c r="G32" s="420"/>
      <c r="H32" s="420"/>
      <c r="I32" s="420"/>
      <c r="J32" s="420"/>
      <c r="K32" s="420"/>
      <c r="L32" s="420"/>
      <c r="M32" s="420"/>
      <c r="N32" s="420"/>
      <c r="O32" s="420"/>
      <c r="P32" s="432"/>
      <c r="Q32" s="438">
        <v>1456</v>
      </c>
      <c r="R32" s="450"/>
      <c r="S32" s="450"/>
      <c r="T32" s="450"/>
      <c r="U32" s="450"/>
      <c r="V32" s="450">
        <v>1414</v>
      </c>
      <c r="W32" s="450"/>
      <c r="X32" s="450"/>
      <c r="Y32" s="450"/>
      <c r="Z32" s="450"/>
      <c r="AA32" s="450">
        <v>42</v>
      </c>
      <c r="AB32" s="450"/>
      <c r="AC32" s="450"/>
      <c r="AD32" s="450"/>
      <c r="AE32" s="461"/>
      <c r="AF32" s="507">
        <v>751</v>
      </c>
      <c r="AG32" s="456"/>
      <c r="AH32" s="456"/>
      <c r="AI32" s="456"/>
      <c r="AJ32" s="525"/>
      <c r="AK32" s="460">
        <v>711</v>
      </c>
      <c r="AL32" s="450"/>
      <c r="AM32" s="450"/>
      <c r="AN32" s="450"/>
      <c r="AO32" s="450"/>
      <c r="AP32" s="450">
        <v>13491</v>
      </c>
      <c r="AQ32" s="450"/>
      <c r="AR32" s="450"/>
      <c r="AS32" s="450"/>
      <c r="AT32" s="450"/>
      <c r="AU32" s="450">
        <v>8607</v>
      </c>
      <c r="AV32" s="450"/>
      <c r="AW32" s="450"/>
      <c r="AX32" s="450"/>
      <c r="AY32" s="450"/>
      <c r="AZ32" s="568" t="s">
        <v>198</v>
      </c>
      <c r="BA32" s="568"/>
      <c r="BB32" s="568"/>
      <c r="BC32" s="568"/>
      <c r="BD32" s="568"/>
      <c r="BE32" s="565" t="s">
        <v>463</v>
      </c>
      <c r="BF32" s="565"/>
      <c r="BG32" s="565"/>
      <c r="BH32" s="565"/>
      <c r="BI32" s="589"/>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464</v>
      </c>
      <c r="C33" s="420"/>
      <c r="D33" s="420"/>
      <c r="E33" s="420"/>
      <c r="F33" s="420"/>
      <c r="G33" s="420"/>
      <c r="H33" s="420"/>
      <c r="I33" s="420"/>
      <c r="J33" s="420"/>
      <c r="K33" s="420"/>
      <c r="L33" s="420"/>
      <c r="M33" s="420"/>
      <c r="N33" s="420"/>
      <c r="O33" s="420"/>
      <c r="P33" s="432"/>
      <c r="Q33" s="438">
        <v>11417</v>
      </c>
      <c r="R33" s="450"/>
      <c r="S33" s="450"/>
      <c r="T33" s="450"/>
      <c r="U33" s="450"/>
      <c r="V33" s="450">
        <v>12404</v>
      </c>
      <c r="W33" s="450"/>
      <c r="X33" s="450"/>
      <c r="Y33" s="450"/>
      <c r="Z33" s="450"/>
      <c r="AA33" s="450">
        <v>-987</v>
      </c>
      <c r="AB33" s="450"/>
      <c r="AC33" s="450"/>
      <c r="AD33" s="450"/>
      <c r="AE33" s="461"/>
      <c r="AF33" s="507">
        <v>1202</v>
      </c>
      <c r="AG33" s="456"/>
      <c r="AH33" s="456"/>
      <c r="AI33" s="456"/>
      <c r="AJ33" s="525"/>
      <c r="AK33" s="460">
        <v>1200</v>
      </c>
      <c r="AL33" s="450"/>
      <c r="AM33" s="450"/>
      <c r="AN33" s="450"/>
      <c r="AO33" s="450"/>
      <c r="AP33" s="450">
        <v>7154</v>
      </c>
      <c r="AQ33" s="450"/>
      <c r="AR33" s="450"/>
      <c r="AS33" s="450"/>
      <c r="AT33" s="450"/>
      <c r="AU33" s="450">
        <v>4163</v>
      </c>
      <c r="AV33" s="450"/>
      <c r="AW33" s="450"/>
      <c r="AX33" s="450"/>
      <c r="AY33" s="450"/>
      <c r="AZ33" s="568" t="s">
        <v>198</v>
      </c>
      <c r="BA33" s="568"/>
      <c r="BB33" s="568"/>
      <c r="BC33" s="568"/>
      <c r="BD33" s="568"/>
      <c r="BE33" s="565" t="s">
        <v>463</v>
      </c>
      <c r="BF33" s="565"/>
      <c r="BG33" s="565"/>
      <c r="BH33" s="565"/>
      <c r="BI33" s="589"/>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431</v>
      </c>
      <c r="C34" s="420"/>
      <c r="D34" s="420"/>
      <c r="E34" s="420"/>
      <c r="F34" s="420"/>
      <c r="G34" s="420"/>
      <c r="H34" s="420"/>
      <c r="I34" s="420"/>
      <c r="J34" s="420"/>
      <c r="K34" s="420"/>
      <c r="L34" s="420"/>
      <c r="M34" s="420"/>
      <c r="N34" s="420"/>
      <c r="O34" s="420"/>
      <c r="P34" s="432"/>
      <c r="Q34" s="438">
        <v>184</v>
      </c>
      <c r="R34" s="450"/>
      <c r="S34" s="450"/>
      <c r="T34" s="450"/>
      <c r="U34" s="450"/>
      <c r="V34" s="450">
        <v>185</v>
      </c>
      <c r="W34" s="450"/>
      <c r="X34" s="450"/>
      <c r="Y34" s="450"/>
      <c r="Z34" s="450"/>
      <c r="AA34" s="450">
        <v>-1</v>
      </c>
      <c r="AB34" s="450"/>
      <c r="AC34" s="450"/>
      <c r="AD34" s="450"/>
      <c r="AE34" s="461"/>
      <c r="AF34" s="507">
        <v>425</v>
      </c>
      <c r="AG34" s="456"/>
      <c r="AH34" s="456"/>
      <c r="AI34" s="456"/>
      <c r="AJ34" s="525"/>
      <c r="AK34" s="460">
        <v>3881</v>
      </c>
      <c r="AL34" s="450"/>
      <c r="AM34" s="450"/>
      <c r="AN34" s="450"/>
      <c r="AO34" s="450"/>
      <c r="AP34" s="450">
        <v>536</v>
      </c>
      <c r="AQ34" s="450"/>
      <c r="AR34" s="450"/>
      <c r="AS34" s="450"/>
      <c r="AT34" s="450"/>
      <c r="AU34" s="450">
        <v>161</v>
      </c>
      <c r="AV34" s="450"/>
      <c r="AW34" s="450"/>
      <c r="AX34" s="450"/>
      <c r="AY34" s="450"/>
      <c r="AZ34" s="568" t="s">
        <v>198</v>
      </c>
      <c r="BA34" s="568"/>
      <c r="BB34" s="568"/>
      <c r="BC34" s="568"/>
      <c r="BD34" s="568"/>
      <c r="BE34" s="565" t="s">
        <v>22</v>
      </c>
      <c r="BF34" s="565"/>
      <c r="BG34" s="565"/>
      <c r="BH34" s="565"/>
      <c r="BI34" s="589"/>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68"/>
      <c r="BA35" s="568"/>
      <c r="BB35" s="568"/>
      <c r="BC35" s="568"/>
      <c r="BD35" s="568"/>
      <c r="BE35" s="565"/>
      <c r="BF35" s="565"/>
      <c r="BG35" s="565"/>
      <c r="BH35" s="565"/>
      <c r="BI35" s="589"/>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68"/>
      <c r="BA36" s="568"/>
      <c r="BB36" s="568"/>
      <c r="BC36" s="568"/>
      <c r="BD36" s="568"/>
      <c r="BE36" s="565"/>
      <c r="BF36" s="565"/>
      <c r="BG36" s="565"/>
      <c r="BH36" s="565"/>
      <c r="BI36" s="589"/>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68"/>
      <c r="BA37" s="568"/>
      <c r="BB37" s="568"/>
      <c r="BC37" s="568"/>
      <c r="BD37" s="568"/>
      <c r="BE37" s="565"/>
      <c r="BF37" s="565"/>
      <c r="BG37" s="565"/>
      <c r="BH37" s="565"/>
      <c r="BI37" s="589"/>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68"/>
      <c r="BA38" s="568"/>
      <c r="BB38" s="568"/>
      <c r="BC38" s="568"/>
      <c r="BD38" s="568"/>
      <c r="BE38" s="565"/>
      <c r="BF38" s="565"/>
      <c r="BG38" s="565"/>
      <c r="BH38" s="565"/>
      <c r="BI38" s="589"/>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68"/>
      <c r="BA39" s="568"/>
      <c r="BB39" s="568"/>
      <c r="BC39" s="568"/>
      <c r="BD39" s="568"/>
      <c r="BE39" s="565"/>
      <c r="BF39" s="565"/>
      <c r="BG39" s="565"/>
      <c r="BH39" s="565"/>
      <c r="BI39" s="589"/>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68"/>
      <c r="BA40" s="568"/>
      <c r="BB40" s="568"/>
      <c r="BC40" s="568"/>
      <c r="BD40" s="568"/>
      <c r="BE40" s="565"/>
      <c r="BF40" s="565"/>
      <c r="BG40" s="565"/>
      <c r="BH40" s="565"/>
      <c r="BI40" s="589"/>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68"/>
      <c r="BA41" s="568"/>
      <c r="BB41" s="568"/>
      <c r="BC41" s="568"/>
      <c r="BD41" s="568"/>
      <c r="BE41" s="565"/>
      <c r="BF41" s="565"/>
      <c r="BG41" s="565"/>
      <c r="BH41" s="565"/>
      <c r="BI41" s="589"/>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68"/>
      <c r="BA42" s="568"/>
      <c r="BB42" s="568"/>
      <c r="BC42" s="568"/>
      <c r="BD42" s="568"/>
      <c r="BE42" s="565"/>
      <c r="BF42" s="565"/>
      <c r="BG42" s="565"/>
      <c r="BH42" s="565"/>
      <c r="BI42" s="589"/>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68"/>
      <c r="BA43" s="568"/>
      <c r="BB43" s="568"/>
      <c r="BC43" s="568"/>
      <c r="BD43" s="568"/>
      <c r="BE43" s="565"/>
      <c r="BF43" s="565"/>
      <c r="BG43" s="565"/>
      <c r="BH43" s="565"/>
      <c r="BI43" s="589"/>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68"/>
      <c r="BA44" s="568"/>
      <c r="BB44" s="568"/>
      <c r="BC44" s="568"/>
      <c r="BD44" s="568"/>
      <c r="BE44" s="565"/>
      <c r="BF44" s="565"/>
      <c r="BG44" s="565"/>
      <c r="BH44" s="565"/>
      <c r="BI44" s="589"/>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68"/>
      <c r="BA45" s="568"/>
      <c r="BB45" s="568"/>
      <c r="BC45" s="568"/>
      <c r="BD45" s="568"/>
      <c r="BE45" s="565"/>
      <c r="BF45" s="565"/>
      <c r="BG45" s="565"/>
      <c r="BH45" s="565"/>
      <c r="BI45" s="589"/>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68"/>
      <c r="BA46" s="568"/>
      <c r="BB46" s="568"/>
      <c r="BC46" s="568"/>
      <c r="BD46" s="568"/>
      <c r="BE46" s="565"/>
      <c r="BF46" s="565"/>
      <c r="BG46" s="565"/>
      <c r="BH46" s="565"/>
      <c r="BI46" s="589"/>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68"/>
      <c r="BA47" s="568"/>
      <c r="BB47" s="568"/>
      <c r="BC47" s="568"/>
      <c r="BD47" s="568"/>
      <c r="BE47" s="565"/>
      <c r="BF47" s="565"/>
      <c r="BG47" s="565"/>
      <c r="BH47" s="565"/>
      <c r="BI47" s="589"/>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68"/>
      <c r="BA48" s="568"/>
      <c r="BB48" s="568"/>
      <c r="BC48" s="568"/>
      <c r="BD48" s="568"/>
      <c r="BE48" s="565"/>
      <c r="BF48" s="565"/>
      <c r="BG48" s="565"/>
      <c r="BH48" s="565"/>
      <c r="BI48" s="589"/>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68"/>
      <c r="BA49" s="568"/>
      <c r="BB49" s="568"/>
      <c r="BC49" s="568"/>
      <c r="BD49" s="568"/>
      <c r="BE49" s="565"/>
      <c r="BF49" s="565"/>
      <c r="BG49" s="565"/>
      <c r="BH49" s="565"/>
      <c r="BI49" s="589"/>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9"/>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9"/>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9"/>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9"/>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9"/>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9"/>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9"/>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9"/>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9"/>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9"/>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9"/>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9"/>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9"/>
      <c r="BJ62" s="622" t="s">
        <v>465</v>
      </c>
      <c r="BK62" s="595"/>
      <c r="BL62" s="595"/>
      <c r="BM62" s="595"/>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4277</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1"/>
      <c r="BJ63" s="596"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409</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247</v>
      </c>
      <c r="AG66" s="520"/>
      <c r="AH66" s="520"/>
      <c r="AI66" s="520"/>
      <c r="AJ66" s="530"/>
      <c r="AK66" s="435" t="s">
        <v>387</v>
      </c>
      <c r="AL66" s="397"/>
      <c r="AM66" s="397"/>
      <c r="AN66" s="397"/>
      <c r="AO66" s="429"/>
      <c r="AP66" s="435" t="s">
        <v>355</v>
      </c>
      <c r="AQ66" s="447"/>
      <c r="AR66" s="447"/>
      <c r="AS66" s="447"/>
      <c r="AT66" s="458"/>
      <c r="AU66" s="435" t="s">
        <v>466</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2384</v>
      </c>
      <c r="R68" s="449"/>
      <c r="S68" s="449"/>
      <c r="T68" s="449"/>
      <c r="U68" s="449"/>
      <c r="V68" s="449">
        <v>1980</v>
      </c>
      <c r="W68" s="449"/>
      <c r="X68" s="449"/>
      <c r="Y68" s="449"/>
      <c r="Z68" s="449"/>
      <c r="AA68" s="449">
        <v>403</v>
      </c>
      <c r="AB68" s="449"/>
      <c r="AC68" s="449"/>
      <c r="AD68" s="449"/>
      <c r="AE68" s="449"/>
      <c r="AF68" s="449">
        <v>362</v>
      </c>
      <c r="AG68" s="449"/>
      <c r="AH68" s="449"/>
      <c r="AI68" s="449"/>
      <c r="AJ68" s="449"/>
      <c r="AK68" s="449">
        <v>249</v>
      </c>
      <c r="AL68" s="449"/>
      <c r="AM68" s="449"/>
      <c r="AN68" s="449"/>
      <c r="AO68" s="449"/>
      <c r="AP68" s="449">
        <v>2065</v>
      </c>
      <c r="AQ68" s="449"/>
      <c r="AR68" s="449"/>
      <c r="AS68" s="449"/>
      <c r="AT68" s="449"/>
      <c r="AU68" s="449">
        <v>1059</v>
      </c>
      <c r="AV68" s="449"/>
      <c r="AW68" s="449"/>
      <c r="AX68" s="449"/>
      <c r="AY68" s="449"/>
      <c r="AZ68" s="564"/>
      <c r="BA68" s="564"/>
      <c r="BB68" s="564"/>
      <c r="BC68" s="564"/>
      <c r="BD68" s="588"/>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480</v>
      </c>
      <c r="R69" s="450"/>
      <c r="S69" s="450"/>
      <c r="T69" s="450"/>
      <c r="U69" s="450"/>
      <c r="V69" s="450">
        <v>467</v>
      </c>
      <c r="W69" s="450"/>
      <c r="X69" s="450"/>
      <c r="Y69" s="450"/>
      <c r="Z69" s="450"/>
      <c r="AA69" s="450">
        <v>13</v>
      </c>
      <c r="AB69" s="450"/>
      <c r="AC69" s="450"/>
      <c r="AD69" s="450"/>
      <c r="AE69" s="450"/>
      <c r="AF69" s="450">
        <v>1767</v>
      </c>
      <c r="AG69" s="450"/>
      <c r="AH69" s="450"/>
      <c r="AI69" s="450"/>
      <c r="AJ69" s="450"/>
      <c r="AK69" s="450" t="s">
        <v>198</v>
      </c>
      <c r="AL69" s="450"/>
      <c r="AM69" s="450"/>
      <c r="AN69" s="450"/>
      <c r="AO69" s="450"/>
      <c r="AP69" s="450">
        <v>1556</v>
      </c>
      <c r="AQ69" s="450"/>
      <c r="AR69" s="450"/>
      <c r="AS69" s="450"/>
      <c r="AT69" s="450"/>
      <c r="AU69" s="450" t="s">
        <v>198</v>
      </c>
      <c r="AV69" s="450"/>
      <c r="AW69" s="450"/>
      <c r="AX69" s="450"/>
      <c r="AY69" s="450"/>
      <c r="AZ69" s="565"/>
      <c r="BA69" s="565"/>
      <c r="BB69" s="565"/>
      <c r="BC69" s="565"/>
      <c r="BD69" s="589"/>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244</v>
      </c>
      <c r="C70" s="420"/>
      <c r="D70" s="420"/>
      <c r="E70" s="420"/>
      <c r="F70" s="420"/>
      <c r="G70" s="420"/>
      <c r="H70" s="420"/>
      <c r="I70" s="420"/>
      <c r="J70" s="420"/>
      <c r="K70" s="420"/>
      <c r="L70" s="420"/>
      <c r="M70" s="420"/>
      <c r="N70" s="420"/>
      <c r="O70" s="420"/>
      <c r="P70" s="432"/>
      <c r="Q70" s="438">
        <v>262</v>
      </c>
      <c r="R70" s="450"/>
      <c r="S70" s="450"/>
      <c r="T70" s="450"/>
      <c r="U70" s="450"/>
      <c r="V70" s="450">
        <v>262</v>
      </c>
      <c r="W70" s="450"/>
      <c r="X70" s="450"/>
      <c r="Y70" s="450"/>
      <c r="Z70" s="450"/>
      <c r="AA70" s="461" t="s">
        <v>198</v>
      </c>
      <c r="AB70" s="456"/>
      <c r="AC70" s="456"/>
      <c r="AD70" s="456"/>
      <c r="AE70" s="460"/>
      <c r="AF70" s="461" t="s">
        <v>198</v>
      </c>
      <c r="AG70" s="456"/>
      <c r="AH70" s="456"/>
      <c r="AI70" s="456"/>
      <c r="AJ70" s="460"/>
      <c r="AK70" s="450">
        <v>9</v>
      </c>
      <c r="AL70" s="450"/>
      <c r="AM70" s="450"/>
      <c r="AN70" s="450"/>
      <c r="AO70" s="450"/>
      <c r="AP70" s="450">
        <v>457</v>
      </c>
      <c r="AQ70" s="450"/>
      <c r="AR70" s="450"/>
      <c r="AS70" s="450"/>
      <c r="AT70" s="450"/>
      <c r="AU70" s="450">
        <v>191</v>
      </c>
      <c r="AV70" s="450"/>
      <c r="AW70" s="450"/>
      <c r="AX70" s="450"/>
      <c r="AY70" s="450"/>
      <c r="AZ70" s="565"/>
      <c r="BA70" s="565"/>
      <c r="BB70" s="565"/>
      <c r="BC70" s="565"/>
      <c r="BD70" s="589"/>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5505</v>
      </c>
      <c r="R71" s="450"/>
      <c r="S71" s="450"/>
      <c r="T71" s="450"/>
      <c r="U71" s="450"/>
      <c r="V71" s="450">
        <v>4899</v>
      </c>
      <c r="W71" s="450"/>
      <c r="X71" s="450"/>
      <c r="Y71" s="450"/>
      <c r="Z71" s="450"/>
      <c r="AA71" s="450">
        <v>606</v>
      </c>
      <c r="AB71" s="450"/>
      <c r="AC71" s="450"/>
      <c r="AD71" s="450"/>
      <c r="AE71" s="450"/>
      <c r="AF71" s="450">
        <v>606</v>
      </c>
      <c r="AG71" s="450"/>
      <c r="AH71" s="450"/>
      <c r="AI71" s="450"/>
      <c r="AJ71" s="450"/>
      <c r="AK71" s="461" t="s">
        <v>198</v>
      </c>
      <c r="AL71" s="456"/>
      <c r="AM71" s="456"/>
      <c r="AN71" s="456"/>
      <c r="AO71" s="460"/>
      <c r="AP71" s="450" t="s">
        <v>198</v>
      </c>
      <c r="AQ71" s="450"/>
      <c r="AR71" s="450"/>
      <c r="AS71" s="450"/>
      <c r="AT71" s="450"/>
      <c r="AU71" s="450" t="s">
        <v>198</v>
      </c>
      <c r="AV71" s="450"/>
      <c r="AW71" s="450"/>
      <c r="AX71" s="450"/>
      <c r="AY71" s="450"/>
      <c r="AZ71" s="565"/>
      <c r="BA71" s="565"/>
      <c r="BB71" s="565"/>
      <c r="BC71" s="565"/>
      <c r="BD71" s="589"/>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286</v>
      </c>
      <c r="R72" s="450"/>
      <c r="S72" s="450"/>
      <c r="T72" s="450"/>
      <c r="U72" s="450"/>
      <c r="V72" s="450">
        <v>161</v>
      </c>
      <c r="W72" s="450"/>
      <c r="X72" s="450"/>
      <c r="Y72" s="450"/>
      <c r="Z72" s="450"/>
      <c r="AA72" s="450">
        <v>124</v>
      </c>
      <c r="AB72" s="450"/>
      <c r="AC72" s="450"/>
      <c r="AD72" s="450"/>
      <c r="AE72" s="450"/>
      <c r="AF72" s="450">
        <v>124</v>
      </c>
      <c r="AG72" s="450"/>
      <c r="AH72" s="450"/>
      <c r="AI72" s="450"/>
      <c r="AJ72" s="450"/>
      <c r="AK72" s="461" t="s">
        <v>198</v>
      </c>
      <c r="AL72" s="456"/>
      <c r="AM72" s="456"/>
      <c r="AN72" s="456"/>
      <c r="AO72" s="460"/>
      <c r="AP72" s="450" t="s">
        <v>198</v>
      </c>
      <c r="AQ72" s="450"/>
      <c r="AR72" s="450"/>
      <c r="AS72" s="450"/>
      <c r="AT72" s="450"/>
      <c r="AU72" s="450" t="s">
        <v>198</v>
      </c>
      <c r="AV72" s="450"/>
      <c r="AW72" s="450"/>
      <c r="AX72" s="450"/>
      <c r="AY72" s="450"/>
      <c r="AZ72" s="565"/>
      <c r="BA72" s="565"/>
      <c r="BB72" s="565"/>
      <c r="BC72" s="565"/>
      <c r="BD72" s="589"/>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535</v>
      </c>
      <c r="C73" s="420"/>
      <c r="D73" s="420"/>
      <c r="E73" s="420"/>
      <c r="F73" s="420"/>
      <c r="G73" s="420"/>
      <c r="H73" s="420"/>
      <c r="I73" s="420"/>
      <c r="J73" s="420"/>
      <c r="K73" s="420"/>
      <c r="L73" s="420"/>
      <c r="M73" s="420"/>
      <c r="N73" s="420"/>
      <c r="O73" s="420"/>
      <c r="P73" s="432"/>
      <c r="Q73" s="438">
        <v>5</v>
      </c>
      <c r="R73" s="450"/>
      <c r="S73" s="450"/>
      <c r="T73" s="450"/>
      <c r="U73" s="450"/>
      <c r="V73" s="450">
        <v>4</v>
      </c>
      <c r="W73" s="450"/>
      <c r="X73" s="450"/>
      <c r="Y73" s="450"/>
      <c r="Z73" s="450"/>
      <c r="AA73" s="450">
        <v>2</v>
      </c>
      <c r="AB73" s="450"/>
      <c r="AC73" s="450"/>
      <c r="AD73" s="450"/>
      <c r="AE73" s="450"/>
      <c r="AF73" s="450">
        <v>2</v>
      </c>
      <c r="AG73" s="450"/>
      <c r="AH73" s="450"/>
      <c r="AI73" s="450"/>
      <c r="AJ73" s="450"/>
      <c r="AK73" s="461" t="s">
        <v>198</v>
      </c>
      <c r="AL73" s="456"/>
      <c r="AM73" s="456"/>
      <c r="AN73" s="456"/>
      <c r="AO73" s="460"/>
      <c r="AP73" s="450" t="s">
        <v>198</v>
      </c>
      <c r="AQ73" s="450"/>
      <c r="AR73" s="450"/>
      <c r="AS73" s="450"/>
      <c r="AT73" s="450"/>
      <c r="AU73" s="450" t="s">
        <v>198</v>
      </c>
      <c r="AV73" s="450"/>
      <c r="AW73" s="450"/>
      <c r="AX73" s="450"/>
      <c r="AY73" s="450"/>
      <c r="AZ73" s="565"/>
      <c r="BA73" s="565"/>
      <c r="BB73" s="565"/>
      <c r="BC73" s="565"/>
      <c r="BD73" s="589"/>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v>
      </c>
      <c r="C74" s="420"/>
      <c r="D74" s="420"/>
      <c r="E74" s="420"/>
      <c r="F74" s="420"/>
      <c r="G74" s="420"/>
      <c r="H74" s="420"/>
      <c r="I74" s="420"/>
      <c r="J74" s="420"/>
      <c r="K74" s="420"/>
      <c r="L74" s="420"/>
      <c r="M74" s="420"/>
      <c r="N74" s="420"/>
      <c r="O74" s="420"/>
      <c r="P74" s="432"/>
      <c r="Q74" s="438">
        <v>176</v>
      </c>
      <c r="R74" s="450"/>
      <c r="S74" s="450"/>
      <c r="T74" s="450"/>
      <c r="U74" s="450"/>
      <c r="V74" s="450">
        <v>146</v>
      </c>
      <c r="W74" s="450"/>
      <c r="X74" s="450"/>
      <c r="Y74" s="450"/>
      <c r="Z74" s="450"/>
      <c r="AA74" s="450">
        <v>30</v>
      </c>
      <c r="AB74" s="450"/>
      <c r="AC74" s="450"/>
      <c r="AD74" s="450"/>
      <c r="AE74" s="450"/>
      <c r="AF74" s="450">
        <v>30</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9"/>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536</v>
      </c>
      <c r="C75" s="420"/>
      <c r="D75" s="420"/>
      <c r="E75" s="420"/>
      <c r="F75" s="420"/>
      <c r="G75" s="420"/>
      <c r="H75" s="420"/>
      <c r="I75" s="420"/>
      <c r="J75" s="420"/>
      <c r="K75" s="420"/>
      <c r="L75" s="420"/>
      <c r="M75" s="420"/>
      <c r="N75" s="420"/>
      <c r="O75" s="420"/>
      <c r="P75" s="432"/>
      <c r="Q75" s="444">
        <v>15877</v>
      </c>
      <c r="R75" s="456"/>
      <c r="S75" s="456"/>
      <c r="T75" s="456"/>
      <c r="U75" s="460"/>
      <c r="V75" s="461">
        <v>15548</v>
      </c>
      <c r="W75" s="456"/>
      <c r="X75" s="456"/>
      <c r="Y75" s="456"/>
      <c r="Z75" s="460"/>
      <c r="AA75" s="461">
        <v>330</v>
      </c>
      <c r="AB75" s="456"/>
      <c r="AC75" s="456"/>
      <c r="AD75" s="456"/>
      <c r="AE75" s="460"/>
      <c r="AF75" s="461">
        <v>330</v>
      </c>
      <c r="AG75" s="456"/>
      <c r="AH75" s="456"/>
      <c r="AI75" s="456"/>
      <c r="AJ75" s="460"/>
      <c r="AK75" s="461">
        <v>57</v>
      </c>
      <c r="AL75" s="456"/>
      <c r="AM75" s="456"/>
      <c r="AN75" s="456"/>
      <c r="AO75" s="460"/>
      <c r="AP75" s="461" t="s">
        <v>198</v>
      </c>
      <c r="AQ75" s="456"/>
      <c r="AR75" s="456"/>
      <c r="AS75" s="456"/>
      <c r="AT75" s="460"/>
      <c r="AU75" s="461" t="s">
        <v>198</v>
      </c>
      <c r="AV75" s="456"/>
      <c r="AW75" s="456"/>
      <c r="AX75" s="456"/>
      <c r="AY75" s="460"/>
      <c r="AZ75" s="565"/>
      <c r="BA75" s="565"/>
      <c r="BB75" s="565"/>
      <c r="BC75" s="565"/>
      <c r="BD75" s="589"/>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537</v>
      </c>
      <c r="C76" s="420"/>
      <c r="D76" s="420"/>
      <c r="E76" s="420"/>
      <c r="F76" s="420"/>
      <c r="G76" s="420"/>
      <c r="H76" s="420"/>
      <c r="I76" s="420"/>
      <c r="J76" s="420"/>
      <c r="K76" s="420"/>
      <c r="L76" s="420"/>
      <c r="M76" s="420"/>
      <c r="N76" s="420"/>
      <c r="O76" s="420"/>
      <c r="P76" s="432"/>
      <c r="Q76" s="444">
        <v>148</v>
      </c>
      <c r="R76" s="456"/>
      <c r="S76" s="456"/>
      <c r="T76" s="456"/>
      <c r="U76" s="460"/>
      <c r="V76" s="461">
        <v>139</v>
      </c>
      <c r="W76" s="456"/>
      <c r="X76" s="456"/>
      <c r="Y76" s="456"/>
      <c r="Z76" s="460"/>
      <c r="AA76" s="461">
        <v>10</v>
      </c>
      <c r="AB76" s="456"/>
      <c r="AC76" s="456"/>
      <c r="AD76" s="456"/>
      <c r="AE76" s="460"/>
      <c r="AF76" s="461">
        <v>10</v>
      </c>
      <c r="AG76" s="456"/>
      <c r="AH76" s="456"/>
      <c r="AI76" s="456"/>
      <c r="AJ76" s="460"/>
      <c r="AK76" s="461" t="s">
        <v>198</v>
      </c>
      <c r="AL76" s="456"/>
      <c r="AM76" s="456"/>
      <c r="AN76" s="456"/>
      <c r="AO76" s="460"/>
      <c r="AP76" s="461" t="s">
        <v>198</v>
      </c>
      <c r="AQ76" s="456"/>
      <c r="AR76" s="456"/>
      <c r="AS76" s="456"/>
      <c r="AT76" s="460"/>
      <c r="AU76" s="461" t="s">
        <v>198</v>
      </c>
      <c r="AV76" s="456"/>
      <c r="AW76" s="456"/>
      <c r="AX76" s="456"/>
      <c r="AY76" s="460"/>
      <c r="AZ76" s="565"/>
      <c r="BA76" s="565"/>
      <c r="BB76" s="565"/>
      <c r="BC76" s="565"/>
      <c r="BD76" s="589"/>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17</v>
      </c>
      <c r="C77" s="420"/>
      <c r="D77" s="420"/>
      <c r="E77" s="420"/>
      <c r="F77" s="420"/>
      <c r="G77" s="420"/>
      <c r="H77" s="420"/>
      <c r="I77" s="420"/>
      <c r="J77" s="420"/>
      <c r="K77" s="420"/>
      <c r="L77" s="420"/>
      <c r="M77" s="420"/>
      <c r="N77" s="420"/>
      <c r="O77" s="420"/>
      <c r="P77" s="432"/>
      <c r="Q77" s="444">
        <v>166</v>
      </c>
      <c r="R77" s="456"/>
      <c r="S77" s="456"/>
      <c r="T77" s="456"/>
      <c r="U77" s="460"/>
      <c r="V77" s="461">
        <v>162</v>
      </c>
      <c r="W77" s="456"/>
      <c r="X77" s="456"/>
      <c r="Y77" s="456"/>
      <c r="Z77" s="460"/>
      <c r="AA77" s="461">
        <v>4</v>
      </c>
      <c r="AB77" s="456"/>
      <c r="AC77" s="456"/>
      <c r="AD77" s="456"/>
      <c r="AE77" s="460"/>
      <c r="AF77" s="461">
        <v>4</v>
      </c>
      <c r="AG77" s="456"/>
      <c r="AH77" s="456"/>
      <c r="AI77" s="456"/>
      <c r="AJ77" s="460"/>
      <c r="AK77" s="461" t="s">
        <v>198</v>
      </c>
      <c r="AL77" s="456"/>
      <c r="AM77" s="456"/>
      <c r="AN77" s="456"/>
      <c r="AO77" s="460"/>
      <c r="AP77" s="461" t="s">
        <v>198</v>
      </c>
      <c r="AQ77" s="456"/>
      <c r="AR77" s="456"/>
      <c r="AS77" s="456"/>
      <c r="AT77" s="460"/>
      <c r="AU77" s="461" t="s">
        <v>198</v>
      </c>
      <c r="AV77" s="456"/>
      <c r="AW77" s="456"/>
      <c r="AX77" s="456"/>
      <c r="AY77" s="460"/>
      <c r="AZ77" s="565"/>
      <c r="BA77" s="565"/>
      <c r="BB77" s="565"/>
      <c r="BC77" s="565"/>
      <c r="BD77" s="589"/>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417</v>
      </c>
      <c r="C78" s="420"/>
      <c r="D78" s="420"/>
      <c r="E78" s="420"/>
      <c r="F78" s="420"/>
      <c r="G78" s="420"/>
      <c r="H78" s="420"/>
      <c r="I78" s="420"/>
      <c r="J78" s="420"/>
      <c r="K78" s="420"/>
      <c r="L78" s="420"/>
      <c r="M78" s="420"/>
      <c r="N78" s="420"/>
      <c r="O78" s="420"/>
      <c r="P78" s="432"/>
      <c r="Q78" s="438">
        <v>178905</v>
      </c>
      <c r="R78" s="450"/>
      <c r="S78" s="450"/>
      <c r="T78" s="450"/>
      <c r="U78" s="450"/>
      <c r="V78" s="450">
        <v>178905</v>
      </c>
      <c r="W78" s="450"/>
      <c r="X78" s="450"/>
      <c r="Y78" s="450"/>
      <c r="Z78" s="450"/>
      <c r="AA78" s="461" t="s">
        <v>198</v>
      </c>
      <c r="AB78" s="456"/>
      <c r="AC78" s="456"/>
      <c r="AD78" s="456"/>
      <c r="AE78" s="460"/>
      <c r="AF78" s="461" t="s">
        <v>198</v>
      </c>
      <c r="AG78" s="456"/>
      <c r="AH78" s="456"/>
      <c r="AI78" s="456"/>
      <c r="AJ78" s="460"/>
      <c r="AK78" s="450">
        <v>628</v>
      </c>
      <c r="AL78" s="450"/>
      <c r="AM78" s="450"/>
      <c r="AN78" s="450"/>
      <c r="AO78" s="450"/>
      <c r="AP78" s="450" t="s">
        <v>198</v>
      </c>
      <c r="AQ78" s="450"/>
      <c r="AR78" s="450"/>
      <c r="AS78" s="450"/>
      <c r="AT78" s="450"/>
      <c r="AU78" s="450" t="s">
        <v>198</v>
      </c>
      <c r="AV78" s="450"/>
      <c r="AW78" s="450"/>
      <c r="AX78" s="450"/>
      <c r="AY78" s="450"/>
      <c r="AZ78" s="565"/>
      <c r="BA78" s="565"/>
      <c r="BB78" s="565"/>
      <c r="BC78" s="565"/>
      <c r="BD78" s="589"/>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538</v>
      </c>
      <c r="C79" s="420"/>
      <c r="D79" s="420"/>
      <c r="E79" s="420"/>
      <c r="F79" s="420"/>
      <c r="G79" s="420"/>
      <c r="H79" s="420"/>
      <c r="I79" s="420"/>
      <c r="J79" s="420"/>
      <c r="K79" s="420"/>
      <c r="L79" s="420"/>
      <c r="M79" s="420"/>
      <c r="N79" s="420"/>
      <c r="O79" s="420"/>
      <c r="P79" s="432"/>
      <c r="Q79" s="438">
        <v>2682</v>
      </c>
      <c r="R79" s="450"/>
      <c r="S79" s="450"/>
      <c r="T79" s="450"/>
      <c r="U79" s="450"/>
      <c r="V79" s="450">
        <v>2628</v>
      </c>
      <c r="W79" s="450"/>
      <c r="X79" s="450"/>
      <c r="Y79" s="450"/>
      <c r="Z79" s="450"/>
      <c r="AA79" s="450">
        <v>55</v>
      </c>
      <c r="AB79" s="450"/>
      <c r="AC79" s="450"/>
      <c r="AD79" s="450"/>
      <c r="AE79" s="450"/>
      <c r="AF79" s="450">
        <v>55</v>
      </c>
      <c r="AG79" s="450"/>
      <c r="AH79" s="450"/>
      <c r="AI79" s="450"/>
      <c r="AJ79" s="450"/>
      <c r="AK79" s="450" t="s">
        <v>198</v>
      </c>
      <c r="AL79" s="450"/>
      <c r="AM79" s="450"/>
      <c r="AN79" s="450"/>
      <c r="AO79" s="450"/>
      <c r="AP79" s="450">
        <v>1098</v>
      </c>
      <c r="AQ79" s="450"/>
      <c r="AR79" s="450"/>
      <c r="AS79" s="450"/>
      <c r="AT79" s="450"/>
      <c r="AU79" s="450">
        <v>294</v>
      </c>
      <c r="AV79" s="450"/>
      <c r="AW79" s="450"/>
      <c r="AX79" s="450"/>
      <c r="AY79" s="450"/>
      <c r="AZ79" s="565"/>
      <c r="BA79" s="565"/>
      <c r="BB79" s="565"/>
      <c r="BC79" s="565"/>
      <c r="BD79" s="589"/>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9"/>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9"/>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9"/>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9"/>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9"/>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9"/>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9"/>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1"/>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474</v>
      </c>
      <c r="AG109" s="406"/>
      <c r="AH109" s="406"/>
      <c r="AI109" s="406"/>
      <c r="AJ109" s="469"/>
      <c r="AK109" s="480" t="s">
        <v>187</v>
      </c>
      <c r="AL109" s="406"/>
      <c r="AM109" s="406"/>
      <c r="AN109" s="406"/>
      <c r="AO109" s="469"/>
      <c r="AP109" s="480" t="s">
        <v>475</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474</v>
      </c>
      <c r="BW109" s="406"/>
      <c r="BX109" s="406"/>
      <c r="BY109" s="406"/>
      <c r="BZ109" s="469"/>
      <c r="CA109" s="480" t="s">
        <v>187</v>
      </c>
      <c r="CB109" s="406"/>
      <c r="CC109" s="406"/>
      <c r="CD109" s="406"/>
      <c r="CE109" s="469"/>
      <c r="CF109" s="655" t="s">
        <v>475</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474</v>
      </c>
      <c r="DM109" s="406"/>
      <c r="DN109" s="406"/>
      <c r="DO109" s="406"/>
      <c r="DP109" s="469"/>
      <c r="DQ109" s="480" t="s">
        <v>187</v>
      </c>
      <c r="DR109" s="406"/>
      <c r="DS109" s="406"/>
      <c r="DT109" s="406"/>
      <c r="DU109" s="469"/>
      <c r="DV109" s="480" t="s">
        <v>475</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2546617</v>
      </c>
      <c r="AB110" s="487"/>
      <c r="AC110" s="487"/>
      <c r="AD110" s="487"/>
      <c r="AE110" s="498"/>
      <c r="AF110" s="514">
        <v>2352647</v>
      </c>
      <c r="AG110" s="487"/>
      <c r="AH110" s="487"/>
      <c r="AI110" s="487"/>
      <c r="AJ110" s="498"/>
      <c r="AK110" s="514">
        <v>2264250</v>
      </c>
      <c r="AL110" s="487"/>
      <c r="AM110" s="487"/>
      <c r="AN110" s="487"/>
      <c r="AO110" s="498"/>
      <c r="AP110" s="538">
        <v>19.2</v>
      </c>
      <c r="AQ110" s="546"/>
      <c r="AR110" s="546"/>
      <c r="AS110" s="546"/>
      <c r="AT110" s="556"/>
      <c r="AU110" s="569" t="s">
        <v>121</v>
      </c>
      <c r="AV110" s="578"/>
      <c r="AW110" s="578"/>
      <c r="AX110" s="578"/>
      <c r="AY110" s="578"/>
      <c r="AZ110" s="424" t="s">
        <v>476</v>
      </c>
      <c r="BA110" s="407"/>
      <c r="BB110" s="407"/>
      <c r="BC110" s="407"/>
      <c r="BD110" s="407"/>
      <c r="BE110" s="407"/>
      <c r="BF110" s="407"/>
      <c r="BG110" s="407"/>
      <c r="BH110" s="407"/>
      <c r="BI110" s="407"/>
      <c r="BJ110" s="407"/>
      <c r="BK110" s="407"/>
      <c r="BL110" s="407"/>
      <c r="BM110" s="407"/>
      <c r="BN110" s="407"/>
      <c r="BO110" s="407"/>
      <c r="BP110" s="470"/>
      <c r="BQ110" s="632">
        <v>20854457</v>
      </c>
      <c r="BR110" s="640"/>
      <c r="BS110" s="640"/>
      <c r="BT110" s="640"/>
      <c r="BU110" s="640"/>
      <c r="BV110" s="640">
        <v>19524564</v>
      </c>
      <c r="BW110" s="640"/>
      <c r="BX110" s="640"/>
      <c r="BY110" s="640"/>
      <c r="BZ110" s="640"/>
      <c r="CA110" s="640">
        <v>18288303</v>
      </c>
      <c r="CB110" s="640"/>
      <c r="CC110" s="640"/>
      <c r="CD110" s="640"/>
      <c r="CE110" s="640"/>
      <c r="CF110" s="656">
        <v>155.1</v>
      </c>
      <c r="CG110" s="660"/>
      <c r="CH110" s="660"/>
      <c r="CI110" s="660"/>
      <c r="CJ110" s="660"/>
      <c r="CK110" s="672" t="s">
        <v>384</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70"/>
      <c r="AV111" s="579"/>
      <c r="AW111" s="579"/>
      <c r="AX111" s="579"/>
      <c r="AY111" s="579"/>
      <c r="AZ111" s="425" t="s">
        <v>477</v>
      </c>
      <c r="BA111" s="378"/>
      <c r="BB111" s="378"/>
      <c r="BC111" s="378"/>
      <c r="BD111" s="378"/>
      <c r="BE111" s="378"/>
      <c r="BF111" s="378"/>
      <c r="BG111" s="378"/>
      <c r="BH111" s="378"/>
      <c r="BI111" s="378"/>
      <c r="BJ111" s="378"/>
      <c r="BK111" s="378"/>
      <c r="BL111" s="378"/>
      <c r="BM111" s="378"/>
      <c r="BN111" s="378"/>
      <c r="BO111" s="378"/>
      <c r="BP111" s="472"/>
      <c r="BQ111" s="633">
        <v>797905</v>
      </c>
      <c r="BR111" s="641"/>
      <c r="BS111" s="641"/>
      <c r="BT111" s="641"/>
      <c r="BU111" s="641"/>
      <c r="BV111" s="641">
        <v>751991</v>
      </c>
      <c r="BW111" s="641"/>
      <c r="BX111" s="641"/>
      <c r="BY111" s="641"/>
      <c r="BZ111" s="641"/>
      <c r="CA111" s="641">
        <v>1005211</v>
      </c>
      <c r="CB111" s="641"/>
      <c r="CC111" s="641"/>
      <c r="CD111" s="641"/>
      <c r="CE111" s="641"/>
      <c r="CF111" s="657">
        <v>8.5</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150</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70"/>
      <c r="AV112" s="579"/>
      <c r="AW112" s="579"/>
      <c r="AX112" s="579"/>
      <c r="AY112" s="579"/>
      <c r="AZ112" s="425" t="s">
        <v>266</v>
      </c>
      <c r="BA112" s="378"/>
      <c r="BB112" s="378"/>
      <c r="BC112" s="378"/>
      <c r="BD112" s="378"/>
      <c r="BE112" s="378"/>
      <c r="BF112" s="378"/>
      <c r="BG112" s="378"/>
      <c r="BH112" s="378"/>
      <c r="BI112" s="378"/>
      <c r="BJ112" s="378"/>
      <c r="BK112" s="378"/>
      <c r="BL112" s="378"/>
      <c r="BM112" s="378"/>
      <c r="BN112" s="378"/>
      <c r="BO112" s="378"/>
      <c r="BP112" s="472"/>
      <c r="BQ112" s="633">
        <v>12685280</v>
      </c>
      <c r="BR112" s="641"/>
      <c r="BS112" s="641"/>
      <c r="BT112" s="641"/>
      <c r="BU112" s="641"/>
      <c r="BV112" s="641">
        <v>12346155</v>
      </c>
      <c r="BW112" s="641"/>
      <c r="BX112" s="641"/>
      <c r="BY112" s="641"/>
      <c r="BZ112" s="641"/>
      <c r="CA112" s="641">
        <v>12931789</v>
      </c>
      <c r="CB112" s="641"/>
      <c r="CC112" s="641"/>
      <c r="CD112" s="641"/>
      <c r="CE112" s="641"/>
      <c r="CF112" s="657">
        <v>109.7</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477817</v>
      </c>
      <c r="DH112" s="641"/>
      <c r="DI112" s="641"/>
      <c r="DJ112" s="641"/>
      <c r="DK112" s="641"/>
      <c r="DL112" s="641">
        <v>441916</v>
      </c>
      <c r="DM112" s="641"/>
      <c r="DN112" s="641"/>
      <c r="DO112" s="641"/>
      <c r="DP112" s="641"/>
      <c r="DQ112" s="641">
        <v>406015</v>
      </c>
      <c r="DR112" s="641"/>
      <c r="DS112" s="641"/>
      <c r="DT112" s="641"/>
      <c r="DU112" s="641"/>
      <c r="DV112" s="713">
        <v>3.4</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1245397</v>
      </c>
      <c r="AB113" s="446"/>
      <c r="AC113" s="446"/>
      <c r="AD113" s="446"/>
      <c r="AE113" s="499"/>
      <c r="AF113" s="515">
        <v>1288097</v>
      </c>
      <c r="AG113" s="446"/>
      <c r="AH113" s="446"/>
      <c r="AI113" s="446"/>
      <c r="AJ113" s="499"/>
      <c r="AK113" s="515">
        <v>1213844</v>
      </c>
      <c r="AL113" s="446"/>
      <c r="AM113" s="446"/>
      <c r="AN113" s="446"/>
      <c r="AO113" s="499"/>
      <c r="AP113" s="539">
        <v>10.3</v>
      </c>
      <c r="AQ113" s="547"/>
      <c r="AR113" s="547"/>
      <c r="AS113" s="547"/>
      <c r="AT113" s="557"/>
      <c r="AU113" s="570"/>
      <c r="AV113" s="579"/>
      <c r="AW113" s="579"/>
      <c r="AX113" s="579"/>
      <c r="AY113" s="579"/>
      <c r="AZ113" s="425" t="s">
        <v>202</v>
      </c>
      <c r="BA113" s="378"/>
      <c r="BB113" s="378"/>
      <c r="BC113" s="378"/>
      <c r="BD113" s="378"/>
      <c r="BE113" s="378"/>
      <c r="BF113" s="378"/>
      <c r="BG113" s="378"/>
      <c r="BH113" s="378"/>
      <c r="BI113" s="378"/>
      <c r="BJ113" s="378"/>
      <c r="BK113" s="378"/>
      <c r="BL113" s="378"/>
      <c r="BM113" s="378"/>
      <c r="BN113" s="378"/>
      <c r="BO113" s="378"/>
      <c r="BP113" s="472"/>
      <c r="BQ113" s="633">
        <v>1229158</v>
      </c>
      <c r="BR113" s="641"/>
      <c r="BS113" s="641"/>
      <c r="BT113" s="641"/>
      <c r="BU113" s="641"/>
      <c r="BV113" s="641">
        <v>1204600</v>
      </c>
      <c r="BW113" s="641"/>
      <c r="BX113" s="641"/>
      <c r="BY113" s="641"/>
      <c r="BZ113" s="641"/>
      <c r="CA113" s="641">
        <v>1545100</v>
      </c>
      <c r="CB113" s="641"/>
      <c r="CC113" s="641"/>
      <c r="CD113" s="641"/>
      <c r="CE113" s="641"/>
      <c r="CF113" s="657">
        <v>13.1</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97325</v>
      </c>
      <c r="AB114" s="446"/>
      <c r="AC114" s="446"/>
      <c r="AD114" s="446"/>
      <c r="AE114" s="499"/>
      <c r="AF114" s="515">
        <v>97009</v>
      </c>
      <c r="AG114" s="446"/>
      <c r="AH114" s="446"/>
      <c r="AI114" s="446"/>
      <c r="AJ114" s="499"/>
      <c r="AK114" s="515">
        <v>110748</v>
      </c>
      <c r="AL114" s="446"/>
      <c r="AM114" s="446"/>
      <c r="AN114" s="446"/>
      <c r="AO114" s="499"/>
      <c r="AP114" s="539">
        <v>0.9</v>
      </c>
      <c r="AQ114" s="547"/>
      <c r="AR114" s="547"/>
      <c r="AS114" s="547"/>
      <c r="AT114" s="557"/>
      <c r="AU114" s="570"/>
      <c r="AV114" s="579"/>
      <c r="AW114" s="579"/>
      <c r="AX114" s="579"/>
      <c r="AY114" s="579"/>
      <c r="AZ114" s="425" t="s">
        <v>483</v>
      </c>
      <c r="BA114" s="378"/>
      <c r="BB114" s="378"/>
      <c r="BC114" s="378"/>
      <c r="BD114" s="378"/>
      <c r="BE114" s="378"/>
      <c r="BF114" s="378"/>
      <c r="BG114" s="378"/>
      <c r="BH114" s="378"/>
      <c r="BI114" s="378"/>
      <c r="BJ114" s="378"/>
      <c r="BK114" s="378"/>
      <c r="BL114" s="378"/>
      <c r="BM114" s="378"/>
      <c r="BN114" s="378"/>
      <c r="BO114" s="378"/>
      <c r="BP114" s="472"/>
      <c r="BQ114" s="633">
        <v>695059</v>
      </c>
      <c r="BR114" s="641"/>
      <c r="BS114" s="641"/>
      <c r="BT114" s="641"/>
      <c r="BU114" s="641"/>
      <c r="BV114" s="641">
        <v>791641</v>
      </c>
      <c r="BW114" s="641"/>
      <c r="BX114" s="641"/>
      <c r="BY114" s="641"/>
      <c r="BZ114" s="641"/>
      <c r="CA114" s="641">
        <v>771846</v>
      </c>
      <c r="CB114" s="641"/>
      <c r="CC114" s="641"/>
      <c r="CD114" s="641"/>
      <c r="CE114" s="641"/>
      <c r="CF114" s="657">
        <v>6.5</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55672</v>
      </c>
      <c r="AB115" s="446"/>
      <c r="AC115" s="446"/>
      <c r="AD115" s="446"/>
      <c r="AE115" s="499"/>
      <c r="AF115" s="515">
        <v>45914</v>
      </c>
      <c r="AG115" s="446"/>
      <c r="AH115" s="446"/>
      <c r="AI115" s="446"/>
      <c r="AJ115" s="499"/>
      <c r="AK115" s="515">
        <v>43782</v>
      </c>
      <c r="AL115" s="446"/>
      <c r="AM115" s="446"/>
      <c r="AN115" s="446"/>
      <c r="AO115" s="499"/>
      <c r="AP115" s="539">
        <v>0.4</v>
      </c>
      <c r="AQ115" s="547"/>
      <c r="AR115" s="547"/>
      <c r="AS115" s="547"/>
      <c r="AT115" s="557"/>
      <c r="AU115" s="570"/>
      <c r="AV115" s="579"/>
      <c r="AW115" s="579"/>
      <c r="AX115" s="579"/>
      <c r="AY115" s="579"/>
      <c r="AZ115" s="425" t="s">
        <v>342</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298748</v>
      </c>
      <c r="DH115" s="446"/>
      <c r="DI115" s="446"/>
      <c r="DJ115" s="446"/>
      <c r="DK115" s="499"/>
      <c r="DL115" s="515">
        <v>298748</v>
      </c>
      <c r="DM115" s="446"/>
      <c r="DN115" s="446"/>
      <c r="DO115" s="446"/>
      <c r="DP115" s="499"/>
      <c r="DQ115" s="515">
        <v>298748</v>
      </c>
      <c r="DR115" s="446"/>
      <c r="DS115" s="446"/>
      <c r="DT115" s="446"/>
      <c r="DU115" s="499"/>
      <c r="DV115" s="539">
        <v>2.5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327</v>
      </c>
      <c r="AB116" s="446"/>
      <c r="AC116" s="446"/>
      <c r="AD116" s="446"/>
      <c r="AE116" s="499"/>
      <c r="AF116" s="515">
        <v>275</v>
      </c>
      <c r="AG116" s="446"/>
      <c r="AH116" s="446"/>
      <c r="AI116" s="446"/>
      <c r="AJ116" s="499"/>
      <c r="AK116" s="515" t="s">
        <v>198</v>
      </c>
      <c r="AL116" s="446"/>
      <c r="AM116" s="446"/>
      <c r="AN116" s="446"/>
      <c r="AO116" s="499"/>
      <c r="AP116" s="539" t="s">
        <v>198</v>
      </c>
      <c r="AQ116" s="547"/>
      <c r="AR116" s="547"/>
      <c r="AS116" s="547"/>
      <c r="AT116" s="557"/>
      <c r="AU116" s="570"/>
      <c r="AV116" s="579"/>
      <c r="AW116" s="579"/>
      <c r="AX116" s="579"/>
      <c r="AY116" s="579"/>
      <c r="AZ116" s="602" t="s">
        <v>221</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21340</v>
      </c>
      <c r="DH116" s="446"/>
      <c r="DI116" s="446"/>
      <c r="DJ116" s="446"/>
      <c r="DK116" s="499"/>
      <c r="DL116" s="515">
        <v>11327</v>
      </c>
      <c r="DM116" s="446"/>
      <c r="DN116" s="446"/>
      <c r="DO116" s="446"/>
      <c r="DP116" s="499"/>
      <c r="DQ116" s="515">
        <v>300448</v>
      </c>
      <c r="DR116" s="446"/>
      <c r="DS116" s="446"/>
      <c r="DT116" s="446"/>
      <c r="DU116" s="499"/>
      <c r="DV116" s="539">
        <v>2.5</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3945338</v>
      </c>
      <c r="AB117" s="488"/>
      <c r="AC117" s="488"/>
      <c r="AD117" s="488"/>
      <c r="AE117" s="500"/>
      <c r="AF117" s="516">
        <v>3783942</v>
      </c>
      <c r="AG117" s="488"/>
      <c r="AH117" s="488"/>
      <c r="AI117" s="488"/>
      <c r="AJ117" s="500"/>
      <c r="AK117" s="516">
        <v>3632624</v>
      </c>
      <c r="AL117" s="488"/>
      <c r="AM117" s="488"/>
      <c r="AN117" s="488"/>
      <c r="AO117" s="500"/>
      <c r="AP117" s="540"/>
      <c r="AQ117" s="548"/>
      <c r="AR117" s="548"/>
      <c r="AS117" s="548"/>
      <c r="AT117" s="558"/>
      <c r="AU117" s="570"/>
      <c r="AV117" s="579"/>
      <c r="AW117" s="579"/>
      <c r="AX117" s="579"/>
      <c r="AY117" s="579"/>
      <c r="AZ117" s="426" t="s">
        <v>485</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474</v>
      </c>
      <c r="AG118" s="406"/>
      <c r="AH118" s="406"/>
      <c r="AI118" s="406"/>
      <c r="AJ118" s="469"/>
      <c r="AK118" s="480" t="s">
        <v>187</v>
      </c>
      <c r="AL118" s="406"/>
      <c r="AM118" s="406"/>
      <c r="AN118" s="406"/>
      <c r="AO118" s="469"/>
      <c r="AP118" s="480" t="s">
        <v>475</v>
      </c>
      <c r="AQ118" s="406"/>
      <c r="AR118" s="406"/>
      <c r="AS118" s="406"/>
      <c r="AT118" s="555"/>
      <c r="AU118" s="570"/>
      <c r="AV118" s="579"/>
      <c r="AW118" s="579"/>
      <c r="AX118" s="579"/>
      <c r="AY118" s="579"/>
      <c r="AZ118" s="427" t="s">
        <v>486</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384</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1"/>
      <c r="AV119" s="580"/>
      <c r="AW119" s="580"/>
      <c r="AX119" s="580"/>
      <c r="AY119" s="580"/>
      <c r="AZ119" s="603" t="s">
        <v>271</v>
      </c>
      <c r="BA119" s="603"/>
      <c r="BB119" s="603"/>
      <c r="BC119" s="603"/>
      <c r="BD119" s="603"/>
      <c r="BE119" s="603"/>
      <c r="BF119" s="603"/>
      <c r="BG119" s="603"/>
      <c r="BH119" s="603"/>
      <c r="BI119" s="603"/>
      <c r="BJ119" s="603"/>
      <c r="BK119" s="603"/>
      <c r="BL119" s="603"/>
      <c r="BM119" s="603"/>
      <c r="BN119" s="603"/>
      <c r="BO119" s="468" t="s">
        <v>165</v>
      </c>
      <c r="BP119" s="629"/>
      <c r="BQ119" s="634">
        <v>36261859</v>
      </c>
      <c r="BR119" s="642"/>
      <c r="BS119" s="642"/>
      <c r="BT119" s="642"/>
      <c r="BU119" s="642"/>
      <c r="BV119" s="642">
        <v>34618951</v>
      </c>
      <c r="BW119" s="642"/>
      <c r="BX119" s="642"/>
      <c r="BY119" s="642"/>
      <c r="BZ119" s="642"/>
      <c r="CA119" s="642">
        <v>34542249</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2" t="s">
        <v>478</v>
      </c>
      <c r="AV120" s="581"/>
      <c r="AW120" s="581"/>
      <c r="AX120" s="581"/>
      <c r="AY120" s="592"/>
      <c r="AZ120" s="424" t="s">
        <v>213</v>
      </c>
      <c r="BA120" s="407"/>
      <c r="BB120" s="407"/>
      <c r="BC120" s="407"/>
      <c r="BD120" s="407"/>
      <c r="BE120" s="407"/>
      <c r="BF120" s="407"/>
      <c r="BG120" s="407"/>
      <c r="BH120" s="407"/>
      <c r="BI120" s="407"/>
      <c r="BJ120" s="407"/>
      <c r="BK120" s="407"/>
      <c r="BL120" s="407"/>
      <c r="BM120" s="407"/>
      <c r="BN120" s="407"/>
      <c r="BO120" s="407"/>
      <c r="BP120" s="470"/>
      <c r="BQ120" s="632">
        <v>6602144</v>
      </c>
      <c r="BR120" s="640"/>
      <c r="BS120" s="640"/>
      <c r="BT120" s="640"/>
      <c r="BU120" s="640"/>
      <c r="BV120" s="640">
        <v>6837591</v>
      </c>
      <c r="BW120" s="640"/>
      <c r="BX120" s="640"/>
      <c r="BY120" s="640"/>
      <c r="BZ120" s="640"/>
      <c r="CA120" s="640">
        <v>6959652</v>
      </c>
      <c r="CB120" s="640"/>
      <c r="CC120" s="640"/>
      <c r="CD120" s="640"/>
      <c r="CE120" s="640"/>
      <c r="CF120" s="656">
        <v>59</v>
      </c>
      <c r="CG120" s="660"/>
      <c r="CH120" s="660"/>
      <c r="CI120" s="660"/>
      <c r="CJ120" s="660"/>
      <c r="CK120" s="675" t="s">
        <v>267</v>
      </c>
      <c r="CL120" s="685"/>
      <c r="CM120" s="685"/>
      <c r="CN120" s="685"/>
      <c r="CO120" s="688"/>
      <c r="CP120" s="692" t="s">
        <v>348</v>
      </c>
      <c r="CQ120" s="695"/>
      <c r="CR120" s="695"/>
      <c r="CS120" s="695"/>
      <c r="CT120" s="695"/>
      <c r="CU120" s="695"/>
      <c r="CV120" s="695"/>
      <c r="CW120" s="695"/>
      <c r="CX120" s="695"/>
      <c r="CY120" s="695"/>
      <c r="CZ120" s="695"/>
      <c r="DA120" s="695"/>
      <c r="DB120" s="695"/>
      <c r="DC120" s="695"/>
      <c r="DD120" s="695"/>
      <c r="DE120" s="695"/>
      <c r="DF120" s="698"/>
      <c r="DG120" s="632">
        <v>8464822</v>
      </c>
      <c r="DH120" s="640"/>
      <c r="DI120" s="640"/>
      <c r="DJ120" s="640"/>
      <c r="DK120" s="640"/>
      <c r="DL120" s="640">
        <v>8262141</v>
      </c>
      <c r="DM120" s="640"/>
      <c r="DN120" s="640"/>
      <c r="DO120" s="640"/>
      <c r="DP120" s="640"/>
      <c r="DQ120" s="640">
        <v>8607138</v>
      </c>
      <c r="DR120" s="640"/>
      <c r="DS120" s="640"/>
      <c r="DT120" s="640"/>
      <c r="DU120" s="640"/>
      <c r="DV120" s="712">
        <v>73</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35901</v>
      </c>
      <c r="AB121" s="446"/>
      <c r="AC121" s="446"/>
      <c r="AD121" s="446"/>
      <c r="AE121" s="499"/>
      <c r="AF121" s="515">
        <v>35901</v>
      </c>
      <c r="AG121" s="446"/>
      <c r="AH121" s="446"/>
      <c r="AI121" s="446"/>
      <c r="AJ121" s="499"/>
      <c r="AK121" s="515">
        <v>35901</v>
      </c>
      <c r="AL121" s="446"/>
      <c r="AM121" s="446"/>
      <c r="AN121" s="446"/>
      <c r="AO121" s="499"/>
      <c r="AP121" s="539">
        <v>0.3</v>
      </c>
      <c r="AQ121" s="547"/>
      <c r="AR121" s="547"/>
      <c r="AS121" s="547"/>
      <c r="AT121" s="557"/>
      <c r="AU121" s="573"/>
      <c r="AV121" s="582"/>
      <c r="AW121" s="582"/>
      <c r="AX121" s="582"/>
      <c r="AY121" s="593"/>
      <c r="AZ121" s="425" t="s">
        <v>473</v>
      </c>
      <c r="BA121" s="378"/>
      <c r="BB121" s="378"/>
      <c r="BC121" s="378"/>
      <c r="BD121" s="378"/>
      <c r="BE121" s="378"/>
      <c r="BF121" s="378"/>
      <c r="BG121" s="378"/>
      <c r="BH121" s="378"/>
      <c r="BI121" s="378"/>
      <c r="BJ121" s="378"/>
      <c r="BK121" s="378"/>
      <c r="BL121" s="378"/>
      <c r="BM121" s="378"/>
      <c r="BN121" s="378"/>
      <c r="BO121" s="378"/>
      <c r="BP121" s="472"/>
      <c r="BQ121" s="633">
        <v>119216</v>
      </c>
      <c r="BR121" s="641"/>
      <c r="BS121" s="641"/>
      <c r="BT121" s="641"/>
      <c r="BU121" s="641"/>
      <c r="BV121" s="641">
        <v>74490</v>
      </c>
      <c r="BW121" s="641"/>
      <c r="BX121" s="641"/>
      <c r="BY121" s="641"/>
      <c r="BZ121" s="641"/>
      <c r="CA121" s="641">
        <v>47215</v>
      </c>
      <c r="CB121" s="641"/>
      <c r="CC121" s="641"/>
      <c r="CD121" s="641"/>
      <c r="CE121" s="641"/>
      <c r="CF121" s="657">
        <v>0.4</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4220458</v>
      </c>
      <c r="DH121" s="641"/>
      <c r="DI121" s="641"/>
      <c r="DJ121" s="641"/>
      <c r="DK121" s="641"/>
      <c r="DL121" s="641">
        <v>4084014</v>
      </c>
      <c r="DM121" s="641"/>
      <c r="DN121" s="641"/>
      <c r="DO121" s="641"/>
      <c r="DP121" s="641"/>
      <c r="DQ121" s="641">
        <v>4163394</v>
      </c>
      <c r="DR121" s="641"/>
      <c r="DS121" s="641"/>
      <c r="DT121" s="641"/>
      <c r="DU121" s="641"/>
      <c r="DV121" s="713">
        <v>35.299999999999997</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3"/>
      <c r="AV122" s="582"/>
      <c r="AW122" s="582"/>
      <c r="AX122" s="582"/>
      <c r="AY122" s="593"/>
      <c r="AZ122" s="427" t="s">
        <v>299</v>
      </c>
      <c r="BA122" s="423"/>
      <c r="BB122" s="423"/>
      <c r="BC122" s="423"/>
      <c r="BD122" s="423"/>
      <c r="BE122" s="423"/>
      <c r="BF122" s="423"/>
      <c r="BG122" s="423"/>
      <c r="BH122" s="423"/>
      <c r="BI122" s="423"/>
      <c r="BJ122" s="423"/>
      <c r="BK122" s="423"/>
      <c r="BL122" s="423"/>
      <c r="BM122" s="423"/>
      <c r="BN122" s="423"/>
      <c r="BO122" s="423"/>
      <c r="BP122" s="473"/>
      <c r="BQ122" s="634">
        <v>26947712</v>
      </c>
      <c r="BR122" s="642"/>
      <c r="BS122" s="642"/>
      <c r="BT122" s="642"/>
      <c r="BU122" s="642"/>
      <c r="BV122" s="642">
        <v>25592377</v>
      </c>
      <c r="BW122" s="642"/>
      <c r="BX122" s="642"/>
      <c r="BY122" s="642"/>
      <c r="BZ122" s="642"/>
      <c r="CA122" s="642">
        <v>24341904</v>
      </c>
      <c r="CB122" s="642"/>
      <c r="CC122" s="642"/>
      <c r="CD122" s="642"/>
      <c r="CE122" s="642"/>
      <c r="CF122" s="658">
        <v>206.4</v>
      </c>
      <c r="CG122" s="662"/>
      <c r="CH122" s="662"/>
      <c r="CI122" s="662"/>
      <c r="CJ122" s="662"/>
      <c r="CK122" s="676"/>
      <c r="CL122" s="686"/>
      <c r="CM122" s="686"/>
      <c r="CN122" s="686"/>
      <c r="CO122" s="689"/>
      <c r="CP122" s="693" t="s">
        <v>399</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v>161257</v>
      </c>
      <c r="DR122" s="641"/>
      <c r="DS122" s="641"/>
      <c r="DT122" s="641"/>
      <c r="DU122" s="641"/>
      <c r="DV122" s="713">
        <v>1.4</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19771</v>
      </c>
      <c r="AB123" s="446"/>
      <c r="AC123" s="446"/>
      <c r="AD123" s="446"/>
      <c r="AE123" s="499"/>
      <c r="AF123" s="515">
        <v>10013</v>
      </c>
      <c r="AG123" s="446"/>
      <c r="AH123" s="446"/>
      <c r="AI123" s="446"/>
      <c r="AJ123" s="499"/>
      <c r="AK123" s="515">
        <v>7881</v>
      </c>
      <c r="AL123" s="446"/>
      <c r="AM123" s="446"/>
      <c r="AN123" s="446"/>
      <c r="AO123" s="499"/>
      <c r="AP123" s="539">
        <v>0.1</v>
      </c>
      <c r="AQ123" s="547"/>
      <c r="AR123" s="547"/>
      <c r="AS123" s="547"/>
      <c r="AT123" s="557"/>
      <c r="AU123" s="574"/>
      <c r="AV123" s="583"/>
      <c r="AW123" s="583"/>
      <c r="AX123" s="583"/>
      <c r="AY123" s="583"/>
      <c r="AZ123" s="603" t="s">
        <v>271</v>
      </c>
      <c r="BA123" s="603"/>
      <c r="BB123" s="603"/>
      <c r="BC123" s="603"/>
      <c r="BD123" s="603"/>
      <c r="BE123" s="603"/>
      <c r="BF123" s="603"/>
      <c r="BG123" s="603"/>
      <c r="BH123" s="603"/>
      <c r="BI123" s="603"/>
      <c r="BJ123" s="603"/>
      <c r="BK123" s="603"/>
      <c r="BL123" s="603"/>
      <c r="BM123" s="603"/>
      <c r="BN123" s="603"/>
      <c r="BO123" s="468" t="s">
        <v>489</v>
      </c>
      <c r="BP123" s="629"/>
      <c r="BQ123" s="635">
        <v>33669072</v>
      </c>
      <c r="BR123" s="643"/>
      <c r="BS123" s="643"/>
      <c r="BT123" s="643"/>
      <c r="BU123" s="643"/>
      <c r="BV123" s="643">
        <v>32504458</v>
      </c>
      <c r="BW123" s="643"/>
      <c r="BX123" s="643"/>
      <c r="BY123" s="643"/>
      <c r="BZ123" s="643"/>
      <c r="CA123" s="643">
        <v>31348771</v>
      </c>
      <c r="CB123" s="643"/>
      <c r="CC123" s="643"/>
      <c r="CD123" s="643"/>
      <c r="CE123" s="643"/>
      <c r="CF123" s="544"/>
      <c r="CG123" s="552"/>
      <c r="CH123" s="552"/>
      <c r="CI123" s="552"/>
      <c r="CJ123" s="669"/>
      <c r="CK123" s="676"/>
      <c r="CL123" s="686"/>
      <c r="CM123" s="686"/>
      <c r="CN123" s="686"/>
      <c r="CO123" s="689"/>
      <c r="CP123" s="693" t="s">
        <v>457</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5" t="s">
        <v>490</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0"/>
      <c r="BQ124" s="636">
        <v>22.8</v>
      </c>
      <c r="BR124" s="644"/>
      <c r="BS124" s="644"/>
      <c r="BT124" s="644"/>
      <c r="BU124" s="644"/>
      <c r="BV124" s="644">
        <v>18.5</v>
      </c>
      <c r="BW124" s="644"/>
      <c r="BX124" s="644"/>
      <c r="BY124" s="644"/>
      <c r="BZ124" s="644"/>
      <c r="CA124" s="644">
        <v>27</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5" t="s">
        <v>462</v>
      </c>
      <c r="AY127" s="594"/>
      <c r="AZ127" s="594"/>
      <c r="BA127" s="594"/>
      <c r="BB127" s="594"/>
      <c r="BC127" s="594"/>
      <c r="BD127" s="594"/>
      <c r="BE127" s="610"/>
      <c r="BF127" s="612" t="s">
        <v>238</v>
      </c>
      <c r="BG127" s="594"/>
      <c r="BH127" s="594"/>
      <c r="BI127" s="594"/>
      <c r="BJ127" s="594"/>
      <c r="BK127" s="594"/>
      <c r="BL127" s="610"/>
      <c r="BM127" s="612" t="s">
        <v>420</v>
      </c>
      <c r="BN127" s="594"/>
      <c r="BO127" s="594"/>
      <c r="BP127" s="594"/>
      <c r="BQ127" s="594"/>
      <c r="BR127" s="594"/>
      <c r="BS127" s="610"/>
      <c r="BT127" s="612" t="s">
        <v>410</v>
      </c>
      <c r="BU127" s="594"/>
      <c r="BV127" s="594"/>
      <c r="BW127" s="594"/>
      <c r="BX127" s="594"/>
      <c r="BY127" s="594"/>
      <c r="BZ127" s="649"/>
      <c r="CA127" s="378"/>
      <c r="CB127" s="378"/>
      <c r="CC127" s="378"/>
      <c r="CD127" s="654"/>
      <c r="CE127" s="654"/>
      <c r="CF127" s="654"/>
      <c r="CG127" s="378"/>
      <c r="CH127" s="378"/>
      <c r="CI127" s="378"/>
      <c r="CJ127" s="671"/>
      <c r="CK127" s="679"/>
      <c r="CL127" s="686"/>
      <c r="CM127" s="686"/>
      <c r="CN127" s="686"/>
      <c r="CO127" s="689"/>
      <c r="CP127" s="425" t="s">
        <v>407</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50033</v>
      </c>
      <c r="AB128" s="487"/>
      <c r="AC128" s="487"/>
      <c r="AD128" s="487"/>
      <c r="AE128" s="498"/>
      <c r="AF128" s="514">
        <v>51572</v>
      </c>
      <c r="AG128" s="487"/>
      <c r="AH128" s="487"/>
      <c r="AI128" s="487"/>
      <c r="AJ128" s="498"/>
      <c r="AK128" s="514">
        <v>29856</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198</v>
      </c>
      <c r="BG128" s="617"/>
      <c r="BH128" s="617"/>
      <c r="BI128" s="617"/>
      <c r="BJ128" s="617"/>
      <c r="BK128" s="617"/>
      <c r="BL128" s="623"/>
      <c r="BM128" s="613">
        <v>12.84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13860109</v>
      </c>
      <c r="AB129" s="446"/>
      <c r="AC129" s="446"/>
      <c r="AD129" s="446"/>
      <c r="AE129" s="499"/>
      <c r="AF129" s="515">
        <v>13778703</v>
      </c>
      <c r="AG129" s="446"/>
      <c r="AH129" s="446"/>
      <c r="AI129" s="446"/>
      <c r="AJ129" s="499"/>
      <c r="AK129" s="515">
        <v>14165179</v>
      </c>
      <c r="AL129" s="446"/>
      <c r="AM129" s="446"/>
      <c r="AN129" s="446"/>
      <c r="AO129" s="499"/>
      <c r="AP129" s="542"/>
      <c r="AQ129" s="550"/>
      <c r="AR129" s="550"/>
      <c r="AS129" s="550"/>
      <c r="AT129" s="560"/>
      <c r="AU129" s="577"/>
      <c r="AV129" s="577"/>
      <c r="AW129" s="577"/>
      <c r="AX129" s="586" t="s">
        <v>115</v>
      </c>
      <c r="AY129" s="378"/>
      <c r="AZ129" s="378"/>
      <c r="BA129" s="378"/>
      <c r="BB129" s="378"/>
      <c r="BC129" s="378"/>
      <c r="BD129" s="378"/>
      <c r="BE129" s="472"/>
      <c r="BF129" s="614" t="s">
        <v>198</v>
      </c>
      <c r="BG129" s="618"/>
      <c r="BH129" s="618"/>
      <c r="BI129" s="618"/>
      <c r="BJ129" s="618"/>
      <c r="BK129" s="618"/>
      <c r="BL129" s="624"/>
      <c r="BM129" s="614">
        <v>17.84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7"/>
      <c r="DQ129" s="577"/>
      <c r="DR129" s="577"/>
      <c r="DS129" s="577"/>
      <c r="DT129" s="577"/>
      <c r="DU129" s="577"/>
      <c r="DV129" s="577"/>
      <c r="DW129" s="577"/>
      <c r="DX129" s="577"/>
      <c r="DY129" s="577"/>
      <c r="DZ129" s="577"/>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2513560</v>
      </c>
      <c r="AB130" s="446"/>
      <c r="AC130" s="446"/>
      <c r="AD130" s="446"/>
      <c r="AE130" s="499"/>
      <c r="AF130" s="515">
        <v>2398447</v>
      </c>
      <c r="AG130" s="446"/>
      <c r="AH130" s="446"/>
      <c r="AI130" s="446"/>
      <c r="AJ130" s="499"/>
      <c r="AK130" s="515">
        <v>2371549</v>
      </c>
      <c r="AL130" s="446"/>
      <c r="AM130" s="446"/>
      <c r="AN130" s="446"/>
      <c r="AO130" s="499"/>
      <c r="AP130" s="542"/>
      <c r="AQ130" s="550"/>
      <c r="AR130" s="550"/>
      <c r="AS130" s="550"/>
      <c r="AT130" s="560"/>
      <c r="AU130" s="577"/>
      <c r="AV130" s="577"/>
      <c r="AW130" s="577"/>
      <c r="AX130" s="586" t="s">
        <v>433</v>
      </c>
      <c r="AY130" s="378"/>
      <c r="AZ130" s="378"/>
      <c r="BA130" s="378"/>
      <c r="BB130" s="378"/>
      <c r="BC130" s="378"/>
      <c r="BD130" s="378"/>
      <c r="BE130" s="472"/>
      <c r="BF130" s="615">
        <v>11.4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7"/>
      <c r="DQ130" s="577"/>
      <c r="DR130" s="577"/>
      <c r="DS130" s="577"/>
      <c r="DT130" s="577"/>
      <c r="DU130" s="577"/>
      <c r="DV130" s="577"/>
      <c r="DW130" s="577"/>
      <c r="DX130" s="577"/>
      <c r="DY130" s="577"/>
      <c r="DZ130" s="577"/>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11346549</v>
      </c>
      <c r="AB131" s="489"/>
      <c r="AC131" s="489"/>
      <c r="AD131" s="489"/>
      <c r="AE131" s="501"/>
      <c r="AF131" s="517">
        <v>11380256</v>
      </c>
      <c r="AG131" s="489"/>
      <c r="AH131" s="489"/>
      <c r="AI131" s="489"/>
      <c r="AJ131" s="501"/>
      <c r="AK131" s="517">
        <v>11793630</v>
      </c>
      <c r="AL131" s="489"/>
      <c r="AM131" s="489"/>
      <c r="AN131" s="489"/>
      <c r="AO131" s="501"/>
      <c r="AP131" s="543"/>
      <c r="AQ131" s="551"/>
      <c r="AR131" s="551"/>
      <c r="AS131" s="551"/>
      <c r="AT131" s="561"/>
      <c r="AU131" s="577"/>
      <c r="AV131" s="577"/>
      <c r="AW131" s="577"/>
      <c r="AX131" s="587" t="s">
        <v>61</v>
      </c>
      <c r="AY131" s="381"/>
      <c r="AZ131" s="381"/>
      <c r="BA131" s="381"/>
      <c r="BB131" s="381"/>
      <c r="BC131" s="381"/>
      <c r="BD131" s="381"/>
      <c r="BE131" s="611"/>
      <c r="BF131" s="616">
        <v>27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7"/>
      <c r="DQ131" s="577"/>
      <c r="DR131" s="577"/>
      <c r="DS131" s="577"/>
      <c r="DT131" s="577"/>
      <c r="DU131" s="577"/>
      <c r="DV131" s="577"/>
      <c r="DW131" s="577"/>
      <c r="DX131" s="577"/>
      <c r="DY131" s="577"/>
      <c r="DZ131" s="577"/>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12.17766741</v>
      </c>
      <c r="AB132" s="490"/>
      <c r="AC132" s="490"/>
      <c r="AD132" s="490"/>
      <c r="AE132" s="502"/>
      <c r="AF132" s="518">
        <v>11.72137955</v>
      </c>
      <c r="AG132" s="490"/>
      <c r="AH132" s="490"/>
      <c r="AI132" s="490"/>
      <c r="AJ132" s="502"/>
      <c r="AK132" s="518">
        <v>10.43969499</v>
      </c>
      <c r="AL132" s="490"/>
      <c r="AM132" s="490"/>
      <c r="AN132" s="490"/>
      <c r="AO132" s="502"/>
      <c r="AP132" s="544"/>
      <c r="AQ132" s="552"/>
      <c r="AR132" s="552"/>
      <c r="AS132" s="552"/>
      <c r="AT132" s="562"/>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7"/>
      <c r="DQ132" s="577"/>
      <c r="DR132" s="577"/>
      <c r="DS132" s="577"/>
      <c r="DT132" s="577"/>
      <c r="DU132" s="577"/>
      <c r="DV132" s="577"/>
      <c r="DW132" s="577"/>
      <c r="DX132" s="577"/>
      <c r="DY132" s="577"/>
      <c r="DZ132" s="577"/>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12.9</v>
      </c>
      <c r="AB133" s="491"/>
      <c r="AC133" s="491"/>
      <c r="AD133" s="491"/>
      <c r="AE133" s="503"/>
      <c r="AF133" s="486">
        <v>12.3</v>
      </c>
      <c r="AG133" s="491"/>
      <c r="AH133" s="491"/>
      <c r="AI133" s="491"/>
      <c r="AJ133" s="503"/>
      <c r="AK133" s="486">
        <v>11.4</v>
      </c>
      <c r="AL133" s="491"/>
      <c r="AM133" s="491"/>
      <c r="AN133" s="491"/>
      <c r="AO133" s="503"/>
      <c r="AP133" s="545"/>
      <c r="AQ133" s="553"/>
      <c r="AR133" s="553"/>
      <c r="AS133" s="553"/>
      <c r="AT133" s="563"/>
      <c r="AU133" s="577"/>
      <c r="AV133" s="577"/>
      <c r="AW133" s="577"/>
      <c r="AX133" s="577"/>
      <c r="AY133" s="577"/>
      <c r="AZ133" s="577"/>
      <c r="BA133" s="577"/>
      <c r="BB133" s="577"/>
      <c r="BC133" s="577"/>
      <c r="BD133" s="577"/>
      <c r="BE133" s="577"/>
      <c r="BF133" s="577"/>
      <c r="BG133" s="577"/>
      <c r="BH133" s="577"/>
      <c r="BI133" s="577"/>
      <c r="BJ133" s="577"/>
      <c r="BK133" s="577"/>
      <c r="BL133" s="577"/>
      <c r="BM133" s="577"/>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7"/>
      <c r="DQ134" s="577"/>
      <c r="DR134" s="577"/>
      <c r="DS134" s="577"/>
      <c r="DT134" s="577"/>
      <c r="DU134" s="577"/>
      <c r="DV134" s="577"/>
      <c r="DW134" s="577"/>
      <c r="DX134" s="577"/>
      <c r="DY134" s="577"/>
      <c r="DZ134" s="577"/>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6//PQqX6TGbGFvtycgM1zgeRRKWn6VlKTIAw2LMtChTXAffEJDi4sW6ZD89tIEPWEgmzQwqIbdBc3KbeSZmKtQ==" saltValue="JS/h/dt3QnCbay+i5WQJ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M0Y1R7QIk/mHRlbEgeShZ8UXOkibTCoKI0T2Kij+Nl9X2WAeBufF9Ux8TyWacsigDCvDjq6Y3sbmSt0goLNw==" saltValue="2V56PFmw3szEDuhpLqHwe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ULAub2X+TBYwVtSdrr0PBxcQbI6Jft3wYD6V999Xy9Ugtlfc5v/dU3gstHzG0awN50Qqw7LMF8/K0XwRxc9gQ==" saltValue="H3W/L8Fnqat4uvHYsnZv8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4042567</v>
      </c>
      <c r="AP9" s="787">
        <v>86613</v>
      </c>
      <c r="AQ9" s="810">
        <v>98214</v>
      </c>
      <c r="AR9" s="824">
        <v>-11.8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535013</v>
      </c>
      <c r="AP10" s="788">
        <v>11463</v>
      </c>
      <c r="AQ10" s="811">
        <v>8330</v>
      </c>
      <c r="AR10" s="825">
        <v>37.6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198</v>
      </c>
      <c r="AP11" s="788" t="s">
        <v>198</v>
      </c>
      <c r="AQ11" s="811">
        <v>2236</v>
      </c>
      <c r="AR11" s="825" t="s">
        <v>198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198</v>
      </c>
      <c r="AP12" s="788" t="s">
        <v>198</v>
      </c>
      <c r="AQ12" s="811">
        <v>12</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t="s">
        <v>198</v>
      </c>
      <c r="AP13" s="788" t="s">
        <v>198</v>
      </c>
      <c r="AQ13" s="811">
        <v>3111</v>
      </c>
      <c r="AR13" s="825" t="s">
        <v>198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113685</v>
      </c>
      <c r="AP14" s="788">
        <v>2436</v>
      </c>
      <c r="AQ14" s="811">
        <v>1882</v>
      </c>
      <c r="AR14" s="825">
        <v>29.4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-297656</v>
      </c>
      <c r="AP15" s="788">
        <v>-6377</v>
      </c>
      <c r="AQ15" s="811">
        <v>-6411</v>
      </c>
      <c r="AR15" s="825">
        <v>-0.5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4393609</v>
      </c>
      <c r="AP16" s="788">
        <v>94134</v>
      </c>
      <c r="AQ16" s="811">
        <v>107373</v>
      </c>
      <c r="AR16" s="825">
        <v>-12.3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331</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7.65</v>
      </c>
      <c r="AP21" s="800">
        <v>9.17</v>
      </c>
      <c r="AQ21" s="813">
        <v>-1.52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97.8</v>
      </c>
      <c r="AP22" s="801">
        <v>97.5</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2264250</v>
      </c>
      <c r="AP32" s="788">
        <v>48512</v>
      </c>
      <c r="AQ32" s="815">
        <v>55954</v>
      </c>
      <c r="AR32" s="825">
        <v>-13.3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198</v>
      </c>
      <c r="AP34" s="788" t="s">
        <v>198</v>
      </c>
      <c r="AQ34" s="815">
        <v>1</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1213844</v>
      </c>
      <c r="AP35" s="788">
        <v>26007</v>
      </c>
      <c r="AQ35" s="815">
        <v>17691</v>
      </c>
      <c r="AR35" s="825">
        <v>47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110748</v>
      </c>
      <c r="AP36" s="788">
        <v>2373</v>
      </c>
      <c r="AQ36" s="815">
        <v>2603</v>
      </c>
      <c r="AR36" s="825">
        <v>-8.8000000000000007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340</v>
      </c>
      <c r="AL37" s="761"/>
      <c r="AM37" s="761"/>
      <c r="AN37" s="778"/>
      <c r="AO37" s="788">
        <v>43782</v>
      </c>
      <c r="AP37" s="788">
        <v>938</v>
      </c>
      <c r="AQ37" s="815">
        <v>579</v>
      </c>
      <c r="AR37" s="825">
        <v>62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198</v>
      </c>
      <c r="AP38" s="792" t="s">
        <v>198</v>
      </c>
      <c r="AQ38" s="816">
        <v>4</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-29856</v>
      </c>
      <c r="AP39" s="788">
        <v>-640</v>
      </c>
      <c r="AQ39" s="815">
        <v>-4663</v>
      </c>
      <c r="AR39" s="825">
        <v>-86.3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-2371549</v>
      </c>
      <c r="AP40" s="788">
        <v>-50811</v>
      </c>
      <c r="AQ40" s="815">
        <v>-48945</v>
      </c>
      <c r="AR40" s="825">
        <v>3.8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1231219</v>
      </c>
      <c r="AP41" s="788">
        <v>26379</v>
      </c>
      <c r="AQ41" s="815">
        <v>23225</v>
      </c>
      <c r="AR41" s="825">
        <v>13.6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518</v>
      </c>
      <c r="AQ50" s="818" t="s">
        <v>381</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481</v>
      </c>
      <c r="AL51" s="764"/>
      <c r="AM51" s="770">
        <v>3320594</v>
      </c>
      <c r="AN51" s="783">
        <v>69052</v>
      </c>
      <c r="AO51" s="795">
        <v>46.5</v>
      </c>
      <c r="AP51" s="806">
        <v>76347</v>
      </c>
      <c r="AQ51" s="819">
        <v>2.4</v>
      </c>
      <c r="AR51" s="829">
        <v>44.1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1889183</v>
      </c>
      <c r="AN52" s="784">
        <v>39286</v>
      </c>
      <c r="AO52" s="796">
        <v>76.400000000000006</v>
      </c>
      <c r="AP52" s="807">
        <v>41762</v>
      </c>
      <c r="AQ52" s="820">
        <v>0.5</v>
      </c>
      <c r="AR52" s="830">
        <v>75.900000000000006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520</v>
      </c>
      <c r="AL53" s="764"/>
      <c r="AM53" s="770">
        <v>2246243</v>
      </c>
      <c r="AN53" s="783">
        <v>47164</v>
      </c>
      <c r="AO53" s="795">
        <v>-31.7</v>
      </c>
      <c r="AP53" s="806">
        <v>69604</v>
      </c>
      <c r="AQ53" s="819">
        <v>-8.8000000000000007</v>
      </c>
      <c r="AR53" s="829">
        <v>-22.9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712090</v>
      </c>
      <c r="AN54" s="784">
        <v>14952</v>
      </c>
      <c r="AO54" s="796">
        <v>-61.9</v>
      </c>
      <c r="AP54" s="807">
        <v>36247</v>
      </c>
      <c r="AQ54" s="820">
        <v>-13.2</v>
      </c>
      <c r="AR54" s="830">
        <v>-48.7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2323962</v>
      </c>
      <c r="AN55" s="783">
        <v>49084</v>
      </c>
      <c r="AO55" s="795">
        <v>4.0999999999999996</v>
      </c>
      <c r="AP55" s="806">
        <v>68410</v>
      </c>
      <c r="AQ55" s="819">
        <v>-1.7</v>
      </c>
      <c r="AR55" s="829">
        <v>5.8</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1072708</v>
      </c>
      <c r="AN56" s="784">
        <v>22656</v>
      </c>
      <c r="AO56" s="796">
        <v>51.5</v>
      </c>
      <c r="AP56" s="807">
        <v>35086</v>
      </c>
      <c r="AQ56" s="820">
        <v>-3.2</v>
      </c>
      <c r="AR56" s="830">
        <v>54.7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3378269</v>
      </c>
      <c r="AN57" s="783">
        <v>71841</v>
      </c>
      <c r="AO57" s="795">
        <v>46.4</v>
      </c>
      <c r="AP57" s="806">
        <v>73019</v>
      </c>
      <c r="AQ57" s="819">
        <v>6.7</v>
      </c>
      <c r="AR57" s="829">
        <v>39.700000000000003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808155</v>
      </c>
      <c r="AN58" s="784">
        <v>17186</v>
      </c>
      <c r="AO58" s="796">
        <v>-24.1</v>
      </c>
      <c r="AP58" s="807">
        <v>39427</v>
      </c>
      <c r="AQ58" s="820">
        <v>12.4</v>
      </c>
      <c r="AR58" s="830">
        <v>-36.5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2177925</v>
      </c>
      <c r="AN59" s="783">
        <v>46662</v>
      </c>
      <c r="AO59" s="795">
        <v>-35</v>
      </c>
      <c r="AP59" s="806">
        <v>76590</v>
      </c>
      <c r="AQ59" s="819">
        <v>4.9000000000000004</v>
      </c>
      <c r="AR59" s="829">
        <v>-39.9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749441</v>
      </c>
      <c r="AN60" s="784">
        <v>16057</v>
      </c>
      <c r="AO60" s="796">
        <v>-6.6</v>
      </c>
      <c r="AP60" s="807">
        <v>42387</v>
      </c>
      <c r="AQ60" s="820">
        <v>7.5</v>
      </c>
      <c r="AR60" s="830">
        <v>-14.1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2689399</v>
      </c>
      <c r="AN61" s="783">
        <v>56761</v>
      </c>
      <c r="AO61" s="795">
        <v>6.1</v>
      </c>
      <c r="AP61" s="806">
        <v>72794</v>
      </c>
      <c r="AQ61" s="821">
        <v>0.7</v>
      </c>
      <c r="AR61" s="829">
        <v>5.4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1046315</v>
      </c>
      <c r="AN62" s="784">
        <v>22027</v>
      </c>
      <c r="AO62" s="796">
        <v>7.1</v>
      </c>
      <c r="AP62" s="807">
        <v>38982</v>
      </c>
      <c r="AQ62" s="820">
        <v>0.8</v>
      </c>
      <c r="AR62" s="830">
        <v>6.3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hRq0akpqe4u4/6lNlCYYu9EsOSo2kJyExG87mi2CYJSTGC9p5FKjums44P2q6gNTodoPjmsqvDK8jKhyYKnGg==" saltValue="XrEL5ZVBvQP1BG6vQHWkC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7fLTEg43KWiqcJfzACATpaj2VmOYwFQELv7RmfwZZbpgA9ZQWrVSOKXpyxKgcklXxMl9+qbmz46Ksgfki/Lrxg==" saltValue="FBZSrq+S/ZZxga1D/FLF/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zKJglwmLnC4LOTvfWWp+uWysPSOn6LxUFrZRkcZdDxzBgz9LJAlVJDCvSDTv2ry+dTNC/0mT6AXIRDnU8v+qIQ==" saltValue="pZot8gmRbyMPoD+QD4Qlc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525</v>
      </c>
      <c r="G46" s="853" t="s">
        <v>526</v>
      </c>
      <c r="H46" s="853" t="s">
        <v>527</v>
      </c>
      <c r="I46" s="853" t="s">
        <v>256</v>
      </c>
      <c r="J46" s="858" t="s">
        <v>528</v>
      </c>
    </row>
    <row r="47" spans="2:10" ht="57.75" customHeight="1">
      <c r="B47" s="838"/>
      <c r="C47" s="842" t="s">
        <v>3</v>
      </c>
      <c r="D47" s="842"/>
      <c r="E47" s="846"/>
      <c r="F47" s="850">
        <v>19.649999999999999</v>
      </c>
      <c r="G47" s="854">
        <v>19.11</v>
      </c>
      <c r="H47" s="854">
        <v>19.57</v>
      </c>
      <c r="I47" s="854">
        <v>19.68</v>
      </c>
      <c r="J47" s="859">
        <v>19.16</v>
      </c>
    </row>
    <row r="48" spans="2:10" ht="57.75" customHeight="1">
      <c r="B48" s="839"/>
      <c r="C48" s="843" t="s">
        <v>9</v>
      </c>
      <c r="D48" s="843"/>
      <c r="E48" s="847"/>
      <c r="F48" s="851">
        <v>11.02</v>
      </c>
      <c r="G48" s="855">
        <v>13.53</v>
      </c>
      <c r="H48" s="855">
        <v>14.49</v>
      </c>
      <c r="I48" s="855">
        <v>11.42</v>
      </c>
      <c r="J48" s="860">
        <v>11.65</v>
      </c>
    </row>
    <row r="49" spans="2:10" ht="57.75" customHeight="1">
      <c r="B49" s="840"/>
      <c r="C49" s="844" t="s">
        <v>15</v>
      </c>
      <c r="D49" s="844"/>
      <c r="E49" s="848"/>
      <c r="F49" s="852">
        <v>3.38</v>
      </c>
      <c r="G49" s="856">
        <v>6.69</v>
      </c>
      <c r="H49" s="856">
        <v>0.64</v>
      </c>
      <c r="I49" s="856" t="s">
        <v>529</v>
      </c>
      <c r="J49" s="861">
        <v>0.55000000000000004</v>
      </c>
    </row>
    <row r="50" spans="2:10"/>
  </sheetData>
  <sheetProtection algorithmName="SHA-512" hashValue="NQkw9re28EXYRZiMYbwDg5UKDYuUoywKq3reX7Uo6uphzViWQlsaJx08rfTewyGaaMWeBHdbN+gtjq/JNSIcYw==" saltValue="QPka2O3WdQ8XP5c+WbiRy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子吉　藍</cp:lastModifiedBy>
  <dcterms:created xsi:type="dcterms:W3CDTF">2026-02-23T06:15:20Z</dcterms:created>
  <dcterms:modified xsi:type="dcterms:W3CDTF">2026-03-11T09:49:43Z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2026-03-11T09:49:43Z</vt:filetime>
  </property>
</Properties>
</file>