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1決算統計（R02）\210913 財政状況資料集の作成について（2回目）\04HP掲載用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<sst xmlns="http://schemas.openxmlformats.org/spreadsheetml/2006/main" count="1138" uniqueCount="623">
  <si>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</si>
  <si>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</si>
  <si>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</si>
  <si>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</si>
  <si>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</si>
  <si>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</si>
  <si>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</si>
  <si>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</si>
  <si>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</si>
  <si>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</si>
  <si>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</si>
  <si>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</si>
  <si>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</si>
  <si>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</si>
  <si>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</si>
  <si>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</si>
  <si>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</si>
  <si>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</si>
  <si>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</si>
  <si>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</si>
  <si>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</si>
  <si>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</si>
  <si>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</si>
  <si>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</si>
  <si>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</si>
  <si>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</si>
  <si>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</si>
  <si>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</si>
  <si>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</si>
  <si>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</si>
  <si>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</si>
  <si>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</si>
  <si>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</si>
  <si>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</si>
  <si>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</si>
  <si>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</si>
  <si>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</si>
  <si>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</si>
  <si>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</si>
  <si>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</si>
  <si>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</si>
  <si>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</si>
  <si>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</si>
  <si>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</si>
  <si>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</si>
  <si>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</si>
  <si>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</si>
  <si>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</si>
  <si>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</si>
  <si>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</si>
  <si>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</si>
  <si>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</si>
  <si>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</si>
  <si>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</si>
  <si>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</si>
  <si>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</si>
  <si>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</si>
  <si>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</si>
  <si>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</si>
  <si>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</si>
  <si>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</si>
  <si>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</si>
  <si>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</si>
  <si>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</si>
  <si>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</si>
  <si>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</si>
  <si>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</si>
  <si>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</si>
  <si>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</si>
  <si>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</si>
  <si>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</si>
  <si>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</si>
  <si>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</si>
  <si>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</si>
  <si>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</si>
  <si>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</si>
  <si>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</si>
  <si>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</si>
  <si>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</si>
  <si>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</si>
  <si>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</si>
  <si>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</si>
  <si>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</si>
  <si>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</si>
  <si>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</si>
  <si>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</si>
  <si>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</si>
  <si>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</si>
  <si>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</si>
  <si>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</si>
  <si>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</si>
  <si>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</si>
  <si>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</si>
  <si>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</si>
  <si>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</si>
  <si>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</si>
  <si>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</si>
  <si>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</si>
  <si>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砺波市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</si>
  <si>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</si>
  <si>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</si>
  <si>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</si>
  <si>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</si>
  <si>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</si>
  <si>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</si>
  <si>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</si>
  <si>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</si>
  <si>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</si>
  <si>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</si>
  <si>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</si>
  <si>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</si>
  <si>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</si>
  <si>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</si>
  <si>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</si>
  <si>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</si>
  <si>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</si>
  <si>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</si>
  <si>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</si>
  <si>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</si>
  <si>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</si>
  <si>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</si>
  <si>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</si>
  <si>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</si>
  <si>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</si>
  <si>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</si>
  <si>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</si>
  <si>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</si>
  <si>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</si>
  <si>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</si>
  <si>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</si>
  <si>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</si>
  <si>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</si>
  <si>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</si>
  <si>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</si>
  <si>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</si>
  <si>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</si>
  <si>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</si>
  <si>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</si>
  <si>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</si>
  <si>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</si>
  <si>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</si>
  <si>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</si>
  <si>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</si>
  <si>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</si>
  <si>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</si>
  <si>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</si>
  <si>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</si>
  <si>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</si>
  <si>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</si>
  <si>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</si>
  <si>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</si>
  <si>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</si>
  <si>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</si>
  <si>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</si>
  <si>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</si>
  <si>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</si>
  <si>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</si>
  <si>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</si>
  <si>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</si>
  <si>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</si>
  <si>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</si>
  <si>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</si>
  <si>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</si>
  <si>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</si>
  <si>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</si>
  <si>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</si>
  <si>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</si>
  <si>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</si>
  <si>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</si>
  <si>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</si>
  <si>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</si>
  <si>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</si>
  <si>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</si>
  <si>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</si>
  <si>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</si>
  <si>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</si>
  <si>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</si>
  <si>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</si>
  <si>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</si>
  <si>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</si>
  <si>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</si>
  <si>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</si>
  <si>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</si>
  <si>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</si>
  <si>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</si>
  <si>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</si>
  <si>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</si>
  <si>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</si>
  <si>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</si>
  <si>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</si>
  <si>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</si>
  <si>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</si>
  <si>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</si>
  <si>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</si>
  <si>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</si>
  <si>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</si>
  <si>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</si>
  <si>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</si>
  <si>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</si>
  <si>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</si>
  <si>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</si>
  <si>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</si>
  <si>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</si>
  <si>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</si>
  <si>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</si>
  <si>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</si>
  <si>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</si>
  <si>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</si>
  <si>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</si>
  <si>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</si>
  <si>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</si>
  <si>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</si>
  <si>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</si>
  <si>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</si>
  <si>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富山県砺波市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</si>
  <si>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</si>
  <si>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</si>
  <si>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</si>
  <si>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</si>
  <si>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</si>
  <si>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</si>
  <si>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</si>
  <si>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</si>
  <si>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</si>
  <si>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</si>
  <si>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</si>
  <si>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</si>
  <si>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</si>
  <si>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</si>
  <si>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</si>
  <si>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</si>
  <si>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</si>
  <si>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</si>
  <si>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</si>
  <si>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</si>
  <si>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</si>
  <si>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</si>
  <si>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</si>
  <si>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</si>
  <si>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</si>
  <si>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</si>
  <si>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</si>
  <si>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</si>
  <si>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</si>
  <si>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</si>
  <si>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</si>
  <si>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</si>
  <si>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</si>
  <si>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</si>
  <si>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</si>
  <si>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</si>
  <si>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</si>
  <si>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</si>
  <si>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</si>
  <si>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</si>
  <si>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</si>
  <si>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</si>
  <si>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</si>
  <si>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</si>
  <si>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</si>
  <si>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</si>
  <si>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</si>
  <si>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</si>
  <si>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</si>
  <si>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</si>
  <si>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</si>
  <si>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</si>
  <si>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</si>
  <si>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</si>
  <si>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</si>
  <si>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</si>
  <si>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</si>
  <si>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</si>
  <si>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</si>
  <si>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</si>
  <si>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</si>
  <si>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</si>
  <si>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</si>
  <si>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</si>
  <si>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</si>
  <si>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</si>
  <si>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</si>
  <si>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</si>
  <si>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</si>
  <si>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</si>
  <si>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</si>
  <si>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</si>
  <si>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</si>
  <si>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</si>
  <si>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</si>
  <si>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</si>
  <si>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</si>
  <si>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</si>
  <si>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</si>
  <si>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</si>
  <si>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</si>
  <si>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</si>
  <si>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</si>
  <si>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</si>
  <si>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</si>
  <si>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</si>
  <si>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</si>
  <si>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</si>
  <si>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</si>
  <si>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</si>
  <si>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</si>
  <si>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</si>
  <si>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</si>
  <si>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</si>
  <si>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</si>
  <si>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</si>
  <si>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</si>
  <si>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</si>
  <si>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</si>
  <si>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</si>
  <si>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</si>
  <si>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</si>
  <si>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</si>
  <si>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</si>
  <si>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</si>
  <si>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</si>
  <si>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</si>
  <si>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</si>
  <si>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</si>
  <si>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</si>
  <si>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</si>
  <si>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</si>
  <si>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</si>
  <si>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</si>
  <si>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</si>
  <si>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</si>
  <si>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</si>
  <si>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</si>
  <si>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</si>
  <si>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</si>
  <si>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</si>
  <si>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</si>
  <si>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</si>
  <si>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</si>
  <si>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</si>
  <si>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</si>
  <si>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</si>
  <si>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</si>
  <si>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</si>
  <si>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</si>
  <si>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</si>
  <si>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</si>
  <si>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</si>
  <si>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</si>
  <si>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</si>
  <si>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</si>
  <si>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</si>
  <si>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</si>
  <si>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</si>
  <si>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</si>
  <si>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</si>
  <si>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</si>
  <si>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</si>
  <si>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</si>
  <si>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</si>
  <si>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</si>
  <si>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</si>
  <si>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</si>
  <si>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</si>
  <si>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</si>
  <si>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</si>
  <si>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</si>
  <si>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</si>
  <si>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富山県砺波市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</si>
  <si>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</si>
  <si>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</si>
  <si>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</si>
  <si>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</si>
  <si>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</si>
  <si>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</si>
  <si>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</si>
  <si>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</si>
  <si>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</si>
  <si>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</si>
  <si>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</si>
  <si>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</si>
  <si>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</si>
  <si>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</si>
  <si>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</si>
  <si>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</si>
  <si>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</si>
  <si>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</si>
  <si>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</si>
  <si>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</si>
  <si>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</si>
  <si>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</si>
  <si>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</si>
  <si>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</si>
  <si>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</si>
  <si>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</si>
  <si>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</si>
  <si>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</si>
  <si>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</si>
  <si>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</si>
  <si>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</si>
  <si>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</si>
  <si>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</si>
  <si>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</si>
  <si>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</si>
  <si>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</si>
  <si>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</si>
  <si>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</si>
  <si>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</si>
  <si>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工業用水道事業会計</t>
    <phoneticPr fontId="5"/>
  </si>
  <si>
    <t>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</si>
  <si>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</si>
  <si>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</si>
  <si>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</si>
  <si>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</si>
  <si>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</si>
  <si>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</si>
  <si>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</si>
  <si>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</si>
  <si>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</si>
  <si>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</si>
  <si>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</si>
  <si>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</si>
  <si>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</si>
  <si>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</si>
  <si>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</si>
  <si>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</si>
  <si>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</si>
  <si>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</si>
  <si>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</si>
  <si>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</si>
  <si>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</si>
  <si>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</si>
  <si>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</si>
  <si>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</si>
  <si>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</si>
  <si>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</si>
  <si>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</si>
  <si>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</si>
  <si>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</si>
  <si>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</si>
  <si>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</si>
  <si>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</si>
  <si>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</si>
  <si>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</si>
  <si>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</si>
  <si>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</si>
  <si>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</si>
  <si>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</si>
  <si>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</si>
  <si>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</si>
  <si>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</si>
  <si>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</si>
  <si>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</si>
  <si>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</si>
  <si>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</si>
  <si>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</si>
  <si>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</si>
  <si>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</si>
  <si>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</si>
  <si>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</si>
  <si>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</si>
  <si>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</si>
  <si>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</si>
  <si>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</si>
  <si>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</si>
  <si>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</si>
  <si>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</si>
  <si>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</si>
  <si>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</si>
  <si>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</si>
  <si>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</si>
  <si>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</si>
  <si>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</si>
  <si>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工業用水道事業会計</t>
    <phoneticPr fontId="5"/>
  </si>
  <si>
    <t>(Ｆ)</t>
    <phoneticPr fontId="5"/>
  </si>
  <si>
    <t>水道事業会計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</si>
  <si>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</si>
  <si>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</si>
  <si>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</si>
  <si>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</si>
  <si>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</si>
  <si>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</si>
  <si>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</si>
  <si>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</si>
  <si>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</si>
  <si>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</si>
  <si>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</si>
  <si>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</si>
  <si>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</si>
  <si>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</si>
  <si>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</si>
  <si>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</si>
  <si>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</si>
  <si>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</si>
  <si>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</si>
  <si>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</si>
  <si>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</si>
  <si>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</si>
  <si>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</si>
  <si>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</si>
  <si>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</si>
  <si>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</si>
  <si>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</si>
  <si>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</si>
  <si>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</si>
  <si>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</si>
  <si>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</si>
  <si>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</si>
  <si>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</si>
  <si>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</si>
  <si>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</si>
  <si>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</si>
  <si>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</si>
  <si>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</si>
  <si>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</si>
  <si>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</si>
  <si>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</si>
  <si>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</si>
  <si>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</si>
  <si>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</si>
  <si>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</si>
  <si>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</si>
  <si>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</si>
  <si>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</si>
  <si>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</si>
  <si>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</si>
  <si>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</si>
  <si>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</si>
  <si>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</si>
  <si>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</si>
  <si>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</si>
  <si>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</si>
  <si>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</si>
  <si>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</si>
  <si>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</si>
  <si>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</si>
  <si>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</si>
  <si>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</si>
  <si>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</si>
  <si>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</si>
  <si>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</si>
  <si>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</si>
  <si>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</si>
  <si>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</si>
  <si>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</si>
  <si>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</si>
  <si>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</si>
  <si>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</si>
  <si>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</si>
  <si>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</si>
  <si>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</si>
  <si>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</si>
  <si>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</si>
  <si>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</si>
  <si>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</si>
  <si>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</si>
  <si>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</si>
  <si>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</si>
  <si>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</si>
  <si>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</si>
  <si>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</si>
  <si>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</si>
  <si>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</si>
  <si>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</si>
  <si>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1.00</t>
  </si>
  <si>
    <t>▲ 1.39</t>
  </si>
  <si>
    <t>▲ 3.73</t>
  </si>
  <si>
    <t>病院事業会計</t>
  </si>
  <si>
    <t>水道事業会計</t>
  </si>
  <si>
    <t>一般会計</t>
  </si>
  <si>
    <t>下水道事業特別会計</t>
  </si>
  <si>
    <t>国民健康保険事業特別会計</t>
  </si>
  <si>
    <t>工業用水道事業会計</t>
  </si>
  <si>
    <t>後期高齢者医療事業特別会計</t>
  </si>
  <si>
    <t>霊苑事業特別会計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</si>
  <si>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</si>
  <si>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</si>
  <si>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</si>
  <si>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</si>
  <si>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</si>
  <si>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</si>
  <si>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</si>
  <si>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</si>
  <si>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砺波広域圏事務組合（一般会計）</t>
    <rPh sb="0" eb="2">
      <t>トナミ</t>
    </rPh>
    <rPh sb="2" eb="5">
      <t>コウイキケン</t>
    </rPh>
    <rPh sb="5" eb="7">
      <t>ジム</t>
    </rPh>
    <rPh sb="7" eb="9">
      <t>クミアイ</t>
    </rPh>
    <rPh sb="10" eb="12">
      <t>イッパン</t>
    </rPh>
    <rPh sb="12" eb="14">
      <t>カイケイ</t>
    </rPh>
    <phoneticPr fontId="5"/>
  </si>
  <si>
    <t>砺波広域圏事務組合（水道事業会計）</t>
  </si>
  <si>
    <t>砺波地方衛生施設組合（一般会計）</t>
  </si>
  <si>
    <t>富山県市町村総合事務組合（一般会計）</t>
  </si>
  <si>
    <t>富山県市町村会館管理組合（一般会計）</t>
  </si>
  <si>
    <t>庄川水害予防組合（一般会計）</t>
    <rPh sb="0" eb="2">
      <t>ショウガワ</t>
    </rPh>
    <rPh sb="2" eb="4">
      <t>スイガイ</t>
    </rPh>
    <rPh sb="4" eb="6">
      <t>ヨボウ</t>
    </rPh>
    <rPh sb="6" eb="8">
      <t>クミアイ</t>
    </rPh>
    <rPh sb="9" eb="11">
      <t>イッパン</t>
    </rPh>
    <rPh sb="11" eb="13">
      <t>カイケイ</t>
    </rPh>
    <phoneticPr fontId="5"/>
  </si>
  <si>
    <t>砺波地方介護保険組合（一般会計）</t>
  </si>
  <si>
    <t>砺波地方介護保険組合（介護保険特別会計）</t>
  </si>
  <si>
    <t>砺波地方介護保険組合（養護老人ホーム楽寿荘事業特別会計）</t>
  </si>
  <si>
    <t>富山県後期高齢者医療広域連合（一般会計）</t>
  </si>
  <si>
    <t>富山県後期高齢者医療広域連合（後期高齢者医療事業特別会計）</t>
  </si>
  <si>
    <t>砺波地域消防組合（一般会計）</t>
    <rPh sb="0" eb="2">
      <t>トナミ</t>
    </rPh>
    <rPh sb="2" eb="4">
      <t>チイキ</t>
    </rPh>
    <rPh sb="4" eb="6">
      <t>ショウボウ</t>
    </rPh>
    <rPh sb="6" eb="8">
      <t>クミアイ</t>
    </rPh>
    <rPh sb="9" eb="11">
      <t>イッパン</t>
    </rPh>
    <rPh sb="11" eb="13">
      <t>カイケイ</t>
    </rPh>
    <phoneticPr fontId="5"/>
  </si>
  <si>
    <t>砺波市土地開発公社</t>
    <rPh sb="0" eb="3">
      <t>トナミシ</t>
    </rPh>
    <rPh sb="3" eb="5">
      <t>トチ</t>
    </rPh>
    <rPh sb="5" eb="7">
      <t>カイハツ</t>
    </rPh>
    <rPh sb="7" eb="9">
      <t>コウシャ</t>
    </rPh>
    <phoneticPr fontId="5"/>
  </si>
  <si>
    <t>公益財団法人砺波市花と緑と文化の財団</t>
    <rPh sb="0" eb="2">
      <t>コウエキ</t>
    </rPh>
    <rPh sb="2" eb="4">
      <t>ザイダン</t>
    </rPh>
    <rPh sb="4" eb="6">
      <t>ホウジン</t>
    </rPh>
    <rPh sb="6" eb="9">
      <t>トナミシ</t>
    </rPh>
    <rPh sb="9" eb="10">
      <t>ハナ</t>
    </rPh>
    <rPh sb="11" eb="12">
      <t>ミドリ</t>
    </rPh>
    <rPh sb="13" eb="15">
      <t>ブンカ</t>
    </rPh>
    <rPh sb="16" eb="18">
      <t>ザイダン</t>
    </rPh>
    <phoneticPr fontId="5"/>
  </si>
  <si>
    <t>公益財団法人砺波市体育協会</t>
    <rPh sb="0" eb="2">
      <t>コウエキ</t>
    </rPh>
    <rPh sb="2" eb="4">
      <t>ザイダン</t>
    </rPh>
    <rPh sb="4" eb="6">
      <t>ホウジン</t>
    </rPh>
    <rPh sb="6" eb="9">
      <t>トナミシ</t>
    </rPh>
    <rPh sb="9" eb="11">
      <t>タイイク</t>
    </rPh>
    <rPh sb="11" eb="13">
      <t>キョウカイ</t>
    </rPh>
    <phoneticPr fontId="5"/>
  </si>
  <si>
    <t>エフエムとなみ</t>
  </si>
  <si>
    <t>公益財団法人砺波市農業公社</t>
    <rPh sb="0" eb="2">
      <t>コウエキ</t>
    </rPh>
    <rPh sb="2" eb="4">
      <t>ザイダン</t>
    </rPh>
    <rPh sb="4" eb="6">
      <t>ホウジン</t>
    </rPh>
    <rPh sb="6" eb="9">
      <t>トナミシ</t>
    </rPh>
    <rPh sb="9" eb="11">
      <t>ノウギョウ</t>
    </rPh>
    <rPh sb="11" eb="13">
      <t>コウシャ</t>
    </rPh>
    <phoneticPr fontId="5"/>
  </si>
  <si>
    <t>庄川開発株式会社</t>
  </si>
  <si>
    <t>庄川泉源株式会社</t>
  </si>
  <si>
    <t>-</t>
    <phoneticPr fontId="2"/>
  </si>
  <si>
    <t>-</t>
    <phoneticPr fontId="2"/>
  </si>
  <si>
    <t>-</t>
    <phoneticPr fontId="2"/>
  </si>
  <si>
    <t>合併振興基金</t>
    <rPh sb="0" eb="2">
      <t>ガッペイ</t>
    </rPh>
    <rPh sb="2" eb="4">
      <t>シンコウ</t>
    </rPh>
    <rPh sb="4" eb="6">
      <t>キキン</t>
    </rPh>
    <phoneticPr fontId="29"/>
  </si>
  <si>
    <t>庁舎整備基金</t>
    <rPh sb="0" eb="2">
      <t>チョウシャ</t>
    </rPh>
    <rPh sb="2" eb="4">
      <t>セイビ</t>
    </rPh>
    <rPh sb="4" eb="6">
      <t>キキン</t>
    </rPh>
    <phoneticPr fontId="5"/>
  </si>
  <si>
    <t>地域福祉基金</t>
    <rPh sb="0" eb="2">
      <t>チイキ</t>
    </rPh>
    <rPh sb="2" eb="4">
      <t>フクシ</t>
    </rPh>
    <rPh sb="4" eb="6">
      <t>キキン</t>
    </rPh>
    <phoneticPr fontId="29"/>
  </si>
  <si>
    <t>公共施設維持管理基金</t>
    <rPh sb="0" eb="2">
      <t>コウキョウ</t>
    </rPh>
    <rPh sb="2" eb="4">
      <t>シセツ</t>
    </rPh>
    <rPh sb="4" eb="6">
      <t>イジ</t>
    </rPh>
    <rPh sb="6" eb="8">
      <t>カンリ</t>
    </rPh>
    <rPh sb="8" eb="10">
      <t>キキン</t>
    </rPh>
    <phoneticPr fontId="29"/>
  </si>
  <si>
    <t>高齢化社会対策事業基金</t>
    <rPh sb="0" eb="3">
      <t>コウレイカ</t>
    </rPh>
    <rPh sb="3" eb="5">
      <t>シャカイ</t>
    </rPh>
    <rPh sb="5" eb="7">
      <t>タイサク</t>
    </rPh>
    <rPh sb="7" eb="9">
      <t>ジギョウ</t>
    </rPh>
    <rPh sb="9" eb="11">
      <t>キキン</t>
    </rPh>
    <phoneticPr fontId="29"/>
  </si>
  <si>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</si>
  <si>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</si>
  <si>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</si>
  <si>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</si>
  <si>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類似団体と比べて将来負担比率が2.6ポイント低く、有形固定資産減価償却率が2.8ポイント高くなっている。
　現在の公共施設を継続して更新することは、将来負担比率の増加につながるため、今後の修繕改修については、公共施設等総合管理計画や個別施設計画に基づき、公共施設の統廃合を検討するとともに、更新すべき施設においては計画的な修繕改修に努める。また、継続する公共施設において、将来の大規模更新事業を見込むものについては、予め基金を積み立てていくなど、将来への負担が軽減されるよう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</si>
  <si>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</si>
  <si>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</si>
  <si>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</si>
  <si>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</si>
  <si>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</si>
  <si>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</si>
  <si>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類似団体と比べて将来負担比率が2.6ポイント低く、実質公債費比率が3.0ポイント高くなっている。負担軽減のため、新規事業については精査・事業選択に努める。
　小中学校の耐震改修事業や国営附帯事業等のやむを得ないもの以外は着手を遅らせる、総合計画実施計画策定において事業を精査するなど、事業の選択や延伸を行ってきた結果、実質公債費比率は減少傾向であったが、平成30年度以降は耐震改修事業の元利償還が本格的に開始するため増加を見込むもの。
　将来負担比率については、地方債現在高の減少や交付税算定がある地方債の借入れにより低い水準を維持している。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</si>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</sst>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AF0E-4025-BD2E-FC84921E46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59819</c:v>
                </c:pt>
                <c:pt idx="1">
                  <c:v>82133</c:v>
                </c:pt>
                <c:pt idx="2">
                  <c:v>47447</c:v>
                </c:pt>
                <c:pt idx="3">
                  <c:v>57440</c:v>
                </c:pt>
                <c:pt idx="4">
                  <c:v>47141</c:v>
                </c:pt>
              </c:numCache>
            </c:numRef>
          </c:val>
          <c:smooth val="0"/>
          <c:extLst>
            <c:ext xmlns:c16="http://schemas.microsoft.com/office/drawing/2014/chart" uri="{C3380CC4-5D6E-409C-BE32-E72D297353CC}">
              <c16:uniqueId val="{00000001-AF0E-4025-BD2E-FC84921E460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13.66</c:v>
                </c:pt>
                <c:pt idx="1">
                  <c:v>12.85</c:v>
                </c:pt>
                <c:pt idx="2">
                  <c:v>11.4</c:v>
                </c:pt>
                <c:pt idx="3">
                  <c:v>11.43</c:v>
                </c:pt>
                <c:pt idx="4">
                  <c:v>7.83</c:v>
                </c:pt>
              </c:numCache>
            </c:numRef>
          </c:val>
          <c:extLst>
            <c:ext xmlns:c16="http://schemas.microsoft.com/office/drawing/2014/chart" uri="{C3380CC4-5D6E-409C-BE32-E72D297353CC}">
              <c16:uniqueId val="{00000000-8E23-44A9-8165-33FA965451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19.760000000000002</c:v>
                </c:pt>
                <c:pt idx="1">
                  <c:v>20.09</c:v>
                </c:pt>
                <c:pt idx="2">
                  <c:v>20.05</c:v>
                </c:pt>
                <c:pt idx="3">
                  <c:v>19.899999999999999</c:v>
                </c:pt>
                <c:pt idx="4">
                  <c:v>20.13</c:v>
                </c:pt>
              </c:numCache>
            </c:numRef>
          </c:val>
          <c:extLst>
            <c:ext xmlns:c16="http://schemas.microsoft.com/office/drawing/2014/chart" uri="{C3380CC4-5D6E-409C-BE32-E72D297353CC}">
              <c16:uniqueId val="{00000001-8E23-44A9-8165-33FA9654518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2.06</c:v>
                </c:pt>
                <c:pt idx="1">
                  <c:v>-1</c:v>
                </c:pt>
                <c:pt idx="2">
                  <c:v>-1.39</c:v>
                </c:pt>
                <c:pt idx="3">
                  <c:v>0.12</c:v>
                </c:pt>
                <c:pt idx="4">
                  <c:v>-3.73</c:v>
                </c:pt>
              </c:numCache>
            </c:numRef>
          </c:val>
          <c:smooth val="0"/>
          <c:extLst>
            <c:ext xmlns:c16="http://schemas.microsoft.com/office/drawing/2014/chart" uri="{C3380CC4-5D6E-409C-BE32-E72D297353CC}">
              <c16:uniqueId val="{00000002-8E23-44A9-8165-33FA9654518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A5A-4308-9167-6901954BF0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5A-4308-9167-6901954BF047}"/>
            </c:ext>
          </c:extLst>
        </c:ser>
        <c:ser>
          <c:idx val="2"/>
          <c:order val="2"/>
          <c:tx>
            <c:strRef>
              <c:f>データシート!$A$29</c:f>
              <c:strCache>
                <c:ptCount val="1"/>
                <c:pt idx="0">
                  <c:v>霊苑事業特別会計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0.01</c:v>
                </c:pt>
                <c:pt idx="8">
                  <c:v>#N/A</c:v>
                </c:pt>
                <c:pt idx="9">
                  <c:v>0</c:v>
                </c:pt>
              </c:numCache>
            </c:numRef>
          </c:val>
          <c:extLst>
            <c:ext xmlns:c16="http://schemas.microsoft.com/office/drawing/2014/chart" uri="{C3380CC4-5D6E-409C-BE32-E72D297353CC}">
              <c16:uniqueId val="{00000002-7A5A-4308-9167-6901954BF047}"/>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3-7A5A-4308-9167-6901954BF047}"/>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0.26</c:v>
                </c:pt>
                <c:pt idx="2">
                  <c:v>#N/A</c:v>
                </c:pt>
                <c:pt idx="3">
                  <c:v>0.37</c:v>
                </c:pt>
                <c:pt idx="4">
                  <c:v>#N/A</c:v>
                </c:pt>
                <c:pt idx="5">
                  <c:v>0.37</c:v>
                </c:pt>
                <c:pt idx="6">
                  <c:v>#N/A</c:v>
                </c:pt>
                <c:pt idx="7">
                  <c:v>0.37</c:v>
                </c:pt>
                <c:pt idx="8">
                  <c:v>#N/A</c:v>
                </c:pt>
                <c:pt idx="9">
                  <c:v>0.38</c:v>
                </c:pt>
              </c:numCache>
            </c:numRef>
          </c:val>
          <c:extLst>
            <c:ext xmlns:c16="http://schemas.microsoft.com/office/drawing/2014/chart" uri="{C3380CC4-5D6E-409C-BE32-E72D297353CC}">
              <c16:uniqueId val="{00000004-7A5A-4308-9167-6901954BF047}"/>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0.67</c:v>
                </c:pt>
                <c:pt idx="2">
                  <c:v>#N/A</c:v>
                </c:pt>
                <c:pt idx="3">
                  <c:v>2.04</c:v>
                </c:pt>
                <c:pt idx="4">
                  <c:v>#N/A</c:v>
                </c:pt>
                <c:pt idx="5">
                  <c:v>1.23</c:v>
                </c:pt>
                <c:pt idx="6">
                  <c:v>#N/A</c:v>
                </c:pt>
                <c:pt idx="7">
                  <c:v>0.68</c:v>
                </c:pt>
                <c:pt idx="8">
                  <c:v>#N/A</c:v>
                </c:pt>
                <c:pt idx="9">
                  <c:v>0.44</c:v>
                </c:pt>
              </c:numCache>
            </c:numRef>
          </c:val>
          <c:extLst>
            <c:ext xmlns:c16="http://schemas.microsoft.com/office/drawing/2014/chart" uri="{C3380CC4-5D6E-409C-BE32-E72D297353CC}">
              <c16:uniqueId val="{00000005-7A5A-4308-9167-6901954BF047}"/>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0.28000000000000003</c:v>
                </c:pt>
                <c:pt idx="2">
                  <c:v>#N/A</c:v>
                </c:pt>
                <c:pt idx="3">
                  <c:v>0.14000000000000001</c:v>
                </c:pt>
                <c:pt idx="4">
                  <c:v>#N/A</c:v>
                </c:pt>
                <c:pt idx="5">
                  <c:v>0.34</c:v>
                </c:pt>
                <c:pt idx="6">
                  <c:v>#N/A</c:v>
                </c:pt>
                <c:pt idx="7">
                  <c:v>0.1</c:v>
                </c:pt>
                <c:pt idx="8">
                  <c:v>#N/A</c:v>
                </c:pt>
                <c:pt idx="9">
                  <c:v>1.22</c:v>
                </c:pt>
              </c:numCache>
            </c:numRef>
          </c:val>
          <c:extLst>
            <c:ext xmlns:c16="http://schemas.microsoft.com/office/drawing/2014/chart" uri="{C3380CC4-5D6E-409C-BE32-E72D297353CC}">
              <c16:uniqueId val="{00000006-7A5A-4308-9167-6901954BF04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13.64</c:v>
                </c:pt>
                <c:pt idx="2">
                  <c:v>#N/A</c:v>
                </c:pt>
                <c:pt idx="3">
                  <c:v>12.82</c:v>
                </c:pt>
                <c:pt idx="4">
                  <c:v>#N/A</c:v>
                </c:pt>
                <c:pt idx="5">
                  <c:v>11.38</c:v>
                </c:pt>
                <c:pt idx="6">
                  <c:v>#N/A</c:v>
                </c:pt>
                <c:pt idx="7">
                  <c:v>11.42</c:v>
                </c:pt>
                <c:pt idx="8">
                  <c:v>#N/A</c:v>
                </c:pt>
                <c:pt idx="9">
                  <c:v>7.82</c:v>
                </c:pt>
              </c:numCache>
            </c:numRef>
          </c:val>
          <c:extLst>
            <c:ext xmlns:c16="http://schemas.microsoft.com/office/drawing/2014/chart" uri="{C3380CC4-5D6E-409C-BE32-E72D297353CC}">
              <c16:uniqueId val="{00000007-7A5A-4308-9167-6901954BF04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10.47</c:v>
                </c:pt>
                <c:pt idx="2">
                  <c:v>#N/A</c:v>
                </c:pt>
                <c:pt idx="3">
                  <c:v>12.69</c:v>
                </c:pt>
                <c:pt idx="4">
                  <c:v>#N/A</c:v>
                </c:pt>
                <c:pt idx="5">
                  <c:v>14.08</c:v>
                </c:pt>
                <c:pt idx="6">
                  <c:v>#N/A</c:v>
                </c:pt>
                <c:pt idx="7">
                  <c:v>13.92</c:v>
                </c:pt>
                <c:pt idx="8">
                  <c:v>#N/A</c:v>
                </c:pt>
                <c:pt idx="9">
                  <c:v>14.44</c:v>
                </c:pt>
              </c:numCache>
            </c:numRef>
          </c:val>
          <c:extLst>
            <c:ext xmlns:c16="http://schemas.microsoft.com/office/drawing/2014/chart" uri="{C3380CC4-5D6E-409C-BE32-E72D297353CC}">
              <c16:uniqueId val="{00000008-7A5A-4308-9167-6901954BF04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18.809999999999999</c:v>
                </c:pt>
                <c:pt idx="2">
                  <c:v>#N/A</c:v>
                </c:pt>
                <c:pt idx="3">
                  <c:v>13.07</c:v>
                </c:pt>
                <c:pt idx="4">
                  <c:v>#N/A</c:v>
                </c:pt>
                <c:pt idx="5">
                  <c:v>13.77</c:v>
                </c:pt>
                <c:pt idx="6">
                  <c:v>#N/A</c:v>
                </c:pt>
                <c:pt idx="7">
                  <c:v>14.4</c:v>
                </c:pt>
                <c:pt idx="8">
                  <c:v>#N/A</c:v>
                </c:pt>
                <c:pt idx="9">
                  <c:v>14.51</c:v>
                </c:pt>
              </c:numCache>
            </c:numRef>
          </c:val>
          <c:extLst>
            <c:ext xmlns:c16="http://schemas.microsoft.com/office/drawing/2014/chart" uri="{C3380CC4-5D6E-409C-BE32-E72D297353CC}">
              <c16:uniqueId val="{00000009-7A5A-4308-9167-6901954BF0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2881</c:v>
                </c:pt>
                <c:pt idx="5">
                  <c:v>2803</c:v>
                </c:pt>
                <c:pt idx="8">
                  <c:v>2809</c:v>
                </c:pt>
                <c:pt idx="11">
                  <c:v>2809</c:v>
                </c:pt>
                <c:pt idx="14">
                  <c:v>2847</c:v>
                </c:pt>
              </c:numCache>
            </c:numRef>
          </c:val>
          <c:extLst>
            <c:ext xmlns:c16="http://schemas.microsoft.com/office/drawing/2014/chart" uri="{C3380CC4-5D6E-409C-BE32-E72D297353CC}">
              <c16:uniqueId val="{00000000-333C-43FB-8D18-18893DA9D0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3C-43FB-8D18-18893DA9D0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39</c:v>
                </c:pt>
                <c:pt idx="3">
                  <c:v>32</c:v>
                </c:pt>
                <c:pt idx="6">
                  <c:v>31</c:v>
                </c:pt>
                <c:pt idx="9">
                  <c:v>25</c:v>
                </c:pt>
                <c:pt idx="12">
                  <c:v>26</c:v>
                </c:pt>
              </c:numCache>
            </c:numRef>
          </c:val>
          <c:extLst>
            <c:ext xmlns:c16="http://schemas.microsoft.com/office/drawing/2014/chart" uri="{C3380CC4-5D6E-409C-BE32-E72D297353CC}">
              <c16:uniqueId val="{00000002-333C-43FB-8D18-18893DA9D0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89</c:v>
                </c:pt>
                <c:pt idx="3">
                  <c:v>63</c:v>
                </c:pt>
                <c:pt idx="6">
                  <c:v>61</c:v>
                </c:pt>
                <c:pt idx="9">
                  <c:v>63</c:v>
                </c:pt>
                <c:pt idx="12">
                  <c:v>74</c:v>
                </c:pt>
              </c:numCache>
            </c:numRef>
          </c:val>
          <c:extLst>
            <c:ext xmlns:c16="http://schemas.microsoft.com/office/drawing/2014/chart" uri="{C3380CC4-5D6E-409C-BE32-E72D297353CC}">
              <c16:uniqueId val="{00000003-333C-43FB-8D18-18893DA9D0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1350</c:v>
                </c:pt>
                <c:pt idx="3">
                  <c:v>1361</c:v>
                </c:pt>
                <c:pt idx="6">
                  <c:v>1285</c:v>
                </c:pt>
                <c:pt idx="9">
                  <c:v>1340</c:v>
                </c:pt>
                <c:pt idx="12">
                  <c:v>1325</c:v>
                </c:pt>
              </c:numCache>
            </c:numRef>
          </c:val>
          <c:extLst>
            <c:ext xmlns:c16="http://schemas.microsoft.com/office/drawing/2014/chart" uri="{C3380CC4-5D6E-409C-BE32-E72D297353CC}">
              <c16:uniqueId val="{00000004-333C-43FB-8D18-18893DA9D0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3C-43FB-8D18-18893DA9D0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3C-43FB-8D18-18893DA9D0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2628</c:v>
                </c:pt>
                <c:pt idx="3">
                  <c:v>2621</c:v>
                </c:pt>
                <c:pt idx="6">
                  <c:v>2652</c:v>
                </c:pt>
                <c:pt idx="9">
                  <c:v>2752</c:v>
                </c:pt>
                <c:pt idx="12">
                  <c:v>2791</c:v>
                </c:pt>
              </c:numCache>
            </c:numRef>
          </c:val>
          <c:extLst>
            <c:ext xmlns:c16="http://schemas.microsoft.com/office/drawing/2014/chart" uri="{C3380CC4-5D6E-409C-BE32-E72D297353CC}">
              <c16:uniqueId val="{00000007-333C-43FB-8D18-18893DA9D0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1225</c:v>
                </c:pt>
                <c:pt idx="2">
                  <c:v>#N/A</c:v>
                </c:pt>
                <c:pt idx="3">
                  <c:v>#N/A</c:v>
                </c:pt>
                <c:pt idx="4">
                  <c:v>1274</c:v>
                </c:pt>
                <c:pt idx="5">
                  <c:v>#N/A</c:v>
                </c:pt>
                <c:pt idx="6">
                  <c:v>#N/A</c:v>
                </c:pt>
                <c:pt idx="7">
                  <c:v>1220</c:v>
                </c:pt>
                <c:pt idx="8">
                  <c:v>#N/A</c:v>
                </c:pt>
                <c:pt idx="9">
                  <c:v>#N/A</c:v>
                </c:pt>
                <c:pt idx="10">
                  <c:v>1371</c:v>
                </c:pt>
                <c:pt idx="11">
                  <c:v>#N/A</c:v>
                </c:pt>
                <c:pt idx="12">
                  <c:v>#N/A</c:v>
                </c:pt>
                <c:pt idx="13">
                  <c:v>1369</c:v>
                </c:pt>
                <c:pt idx="14">
                  <c:v>#N/A</c:v>
                </c:pt>
              </c:numCache>
            </c:numRef>
          </c:val>
          <c:smooth val="0"/>
          <c:extLst>
            <c:ext xmlns:c16="http://schemas.microsoft.com/office/drawing/2014/chart" uri="{C3380CC4-5D6E-409C-BE32-E72D297353CC}">
              <c16:uniqueId val="{00000008-333C-43FB-8D18-18893DA9D0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31263</c:v>
                </c:pt>
                <c:pt idx="5">
                  <c:v>32041</c:v>
                </c:pt>
                <c:pt idx="8">
                  <c:v>31052</c:v>
                </c:pt>
                <c:pt idx="11">
                  <c:v>30979</c:v>
                </c:pt>
                <c:pt idx="14">
                  <c:v>29868</c:v>
                </c:pt>
              </c:numCache>
            </c:numRef>
          </c:val>
          <c:extLst>
            <c:ext xmlns:c16="http://schemas.microsoft.com/office/drawing/2014/chart" uri="{C3380CC4-5D6E-409C-BE32-E72D297353CC}">
              <c16:uniqueId val="{00000000-3E83-4C09-A407-A90F97ACA1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444</c:v>
                </c:pt>
                <c:pt idx="5">
                  <c:v>372</c:v>
                </c:pt>
                <c:pt idx="8">
                  <c:v>304</c:v>
                </c:pt>
                <c:pt idx="11">
                  <c:v>247</c:v>
                </c:pt>
                <c:pt idx="14">
                  <c:v>216</c:v>
                </c:pt>
              </c:numCache>
            </c:numRef>
          </c:val>
          <c:extLst>
            <c:ext xmlns:c16="http://schemas.microsoft.com/office/drawing/2014/chart" uri="{C3380CC4-5D6E-409C-BE32-E72D297353CC}">
              <c16:uniqueId val="{00000001-3E83-4C09-A407-A90F97ACA1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5371</c:v>
                </c:pt>
                <c:pt idx="5">
                  <c:v>5565</c:v>
                </c:pt>
                <c:pt idx="8">
                  <c:v>6014</c:v>
                </c:pt>
                <c:pt idx="11">
                  <c:v>6360</c:v>
                </c:pt>
                <c:pt idx="14">
                  <c:v>6583</c:v>
                </c:pt>
              </c:numCache>
            </c:numRef>
          </c:val>
          <c:extLst>
            <c:ext xmlns:c16="http://schemas.microsoft.com/office/drawing/2014/chart" uri="{C3380CC4-5D6E-409C-BE32-E72D297353CC}">
              <c16:uniqueId val="{00000002-3E83-4C09-A407-A90F97ACA1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83-4C09-A407-A90F97ACA1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83-4C09-A407-A90F97ACA1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83-4C09-A407-A90F97ACA1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596</c:v>
                </c:pt>
                <c:pt idx="3">
                  <c:v>543</c:v>
                </c:pt>
                <c:pt idx="6">
                  <c:v>467</c:v>
                </c:pt>
                <c:pt idx="9">
                  <c:v>547</c:v>
                </c:pt>
                <c:pt idx="12">
                  <c:v>646</c:v>
                </c:pt>
              </c:numCache>
            </c:numRef>
          </c:val>
          <c:extLst>
            <c:ext xmlns:c16="http://schemas.microsoft.com/office/drawing/2014/chart" uri="{C3380CC4-5D6E-409C-BE32-E72D297353CC}">
              <c16:uniqueId val="{00000006-3E83-4C09-A407-A90F97ACA1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421</c:v>
                </c:pt>
                <c:pt idx="3">
                  <c:v>386</c:v>
                </c:pt>
                <c:pt idx="6">
                  <c:v>469</c:v>
                </c:pt>
                <c:pt idx="9">
                  <c:v>642</c:v>
                </c:pt>
                <c:pt idx="12">
                  <c:v>632</c:v>
                </c:pt>
              </c:numCache>
            </c:numRef>
          </c:val>
          <c:extLst>
            <c:ext xmlns:c16="http://schemas.microsoft.com/office/drawing/2014/chart" uri="{C3380CC4-5D6E-409C-BE32-E72D297353CC}">
              <c16:uniqueId val="{00000007-3E83-4C09-A407-A90F97ACA1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15606</c:v>
                </c:pt>
                <c:pt idx="3">
                  <c:v>14864</c:v>
                </c:pt>
                <c:pt idx="6">
                  <c:v>14522</c:v>
                </c:pt>
                <c:pt idx="9">
                  <c:v>14667</c:v>
                </c:pt>
                <c:pt idx="12">
                  <c:v>14719</c:v>
                </c:pt>
              </c:numCache>
            </c:numRef>
          </c:val>
          <c:extLst>
            <c:ext xmlns:c16="http://schemas.microsoft.com/office/drawing/2014/chart" uri="{C3380CC4-5D6E-409C-BE32-E72D297353CC}">
              <c16:uniqueId val="{00000008-3E83-4C09-A407-A90F97ACA1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526</c:v>
                </c:pt>
                <c:pt idx="3">
                  <c:v>489</c:v>
                </c:pt>
                <c:pt idx="6">
                  <c:v>431</c:v>
                </c:pt>
                <c:pt idx="9">
                  <c:v>937</c:v>
                </c:pt>
                <c:pt idx="12">
                  <c:v>912</c:v>
                </c:pt>
              </c:numCache>
            </c:numRef>
          </c:val>
          <c:extLst>
            <c:ext xmlns:c16="http://schemas.microsoft.com/office/drawing/2014/chart" uri="{C3380CC4-5D6E-409C-BE32-E72D297353CC}">
              <c16:uniqueId val="{00000009-3E83-4C09-A407-A90F97ACA1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26236</c:v>
                </c:pt>
                <c:pt idx="3">
                  <c:v>26926</c:v>
                </c:pt>
                <c:pt idx="6">
                  <c:v>26284</c:v>
                </c:pt>
                <c:pt idx="9">
                  <c:v>25867</c:v>
                </c:pt>
                <c:pt idx="12">
                  <c:v>24797</c:v>
                </c:pt>
              </c:numCache>
            </c:numRef>
          </c:val>
          <c:extLst>
            <c:ext xmlns:c16="http://schemas.microsoft.com/office/drawing/2014/chart" uri="{C3380CC4-5D6E-409C-BE32-E72D297353CC}">
              <c16:uniqueId val="{0000000A-3E83-4C09-A407-A90F97ACA12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6306</c:v>
                </c:pt>
                <c:pt idx="2">
                  <c:v>#N/A</c:v>
                </c:pt>
                <c:pt idx="3">
                  <c:v>#N/A</c:v>
                </c:pt>
                <c:pt idx="4">
                  <c:v>5230</c:v>
                </c:pt>
                <c:pt idx="5">
                  <c:v>#N/A</c:v>
                </c:pt>
                <c:pt idx="6">
                  <c:v>#N/A</c:v>
                </c:pt>
                <c:pt idx="7">
                  <c:v>4803</c:v>
                </c:pt>
                <c:pt idx="8">
                  <c:v>#N/A</c:v>
                </c:pt>
                <c:pt idx="9">
                  <c:v>#N/A</c:v>
                </c:pt>
                <c:pt idx="10">
                  <c:v>5073</c:v>
                </c:pt>
                <c:pt idx="11">
                  <c:v>#N/A</c:v>
                </c:pt>
                <c:pt idx="12">
                  <c:v>#N/A</c:v>
                </c:pt>
                <c:pt idx="13">
                  <c:v>5041</c:v>
                </c:pt>
                <c:pt idx="14">
                  <c:v>#N/A</c:v>
                </c:pt>
              </c:numCache>
            </c:numRef>
          </c:val>
          <c:smooth val="0"/>
          <c:extLst>
            <c:ext xmlns:c16="http://schemas.microsoft.com/office/drawing/2014/chart" uri="{C3380CC4-5D6E-409C-BE32-E72D297353CC}">
              <c16:uniqueId val="{0000000B-3E83-4C09-A407-A90F97ACA12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2711</c:v>
                </c:pt>
                <c:pt idx="1">
                  <c:v>2711</c:v>
                </c:pt>
                <c:pt idx="2">
                  <c:v>2712</c:v>
                </c:pt>
              </c:numCache>
            </c:numRef>
          </c:val>
          <c:extLst>
            <c:ext xmlns:c16="http://schemas.microsoft.com/office/drawing/2014/chart" uri="{C3380CC4-5D6E-409C-BE32-E72D297353CC}">
              <c16:uniqueId val="{00000000-E11F-421D-9FC8-DF805DD6C0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1720</c:v>
                </c:pt>
                <c:pt idx="1">
                  <c:v>1721</c:v>
                </c:pt>
                <c:pt idx="2">
                  <c:v>1722</c:v>
                </c:pt>
              </c:numCache>
            </c:numRef>
          </c:val>
          <c:extLst>
            <c:ext xmlns:c16="http://schemas.microsoft.com/office/drawing/2014/chart" uri="{C3380CC4-5D6E-409C-BE32-E72D297353CC}">
              <c16:uniqueId val="{00000001-E11F-421D-9FC8-DF805DD6C0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2472</c:v>
                </c:pt>
                <c:pt idx="1">
                  <c:v>2579</c:v>
                </c:pt>
                <c:pt idx="2">
                  <c:v>2784</c:v>
                </c:pt>
              </c:numCache>
            </c:numRef>
          </c:val>
          <c:extLst>
            <c:ext xmlns:c16="http://schemas.microsoft.com/office/drawing/2014/chart" uri="{C3380CC4-5D6E-409C-BE32-E72D297353CC}">
              <c16:uniqueId val="{00000002-E11F-421D-9FC8-DF805DD6C0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{959F19BF-2A23-4EA3-8588-363BFF1AFF3D}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E0D-4C0E-B389-7DF5286652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{AE33C86C-BB6D-46C9-87C3-CD2BB5CDA691}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0D-4C0E-B389-7DF5286652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{489B3EBB-8531-43D6-AB11-0807C4203732}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0D-4C0E-B389-7DF5286652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{E7BE3A44-E7FD-4708-9692-0EA66D18C74D}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0D-4C0E-B389-7DF5286652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{F085D516-9D3D-4625-B448-3BDF099A5E6A}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0D-4C0E-B389-7DF528665243}"/>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{C475D550-C20A-41CF-832C-92C11A25E665}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E0D-4C0E-B389-7DF528665243}"/>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{B8F70AAB-50B4-4AB9-A250-BEB3DB8510B9}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E0D-4C0E-B389-7DF528665243}"/>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{6A7BE0A2-31CB-4173-8447-782F94A185E6}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E0D-4C0E-B389-7DF528665243}"/>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{4525B983-5CFF-47B9-8A31-C20AEEB8A8D6}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E0D-4C0E-B389-7DF5286652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57.6</c:v>
                </c:pt>
                <c:pt idx="8">
                  <c:v>59.6</c:v>
                </c:pt>
                <c:pt idx="16">
                  <c:v>61.6</c:v>
                </c:pt>
                <c:pt idx="24">
                  <c:v>62.4</c:v>
                </c:pt>
                <c:pt idx="32">
                  <c:v>63.4</c:v>
                </c:pt>
              </c:numCache>
            </c:numRef>
          </c:xVal>
          <c:yVal>
            <c:numRef>
              <c:f>公会計指標分析・財政指標組合せ分析表!$BP$51:$DC$51</c:f>
              <c:numCache>
                <c:formatCode>#,##0.0;"▲ "#,##0.0</c:formatCode>
                <c:ptCount val="40"/>
                <c:pt idx="0">
                  <c:v>57.8</c:v>
                </c:pt>
                <c:pt idx="8">
                  <c:v>48.5</c:v>
                </c:pt>
                <c:pt idx="16">
                  <c:v>44.5</c:v>
                </c:pt>
                <c:pt idx="24">
                  <c:v>46.5</c:v>
                </c:pt>
                <c:pt idx="32">
                  <c:v>47.1</c:v>
                </c:pt>
              </c:numCache>
            </c:numRef>
          </c:yVal>
          <c:smooth val="0"/>
          <c:extLst>
            <c:ext xmlns:c16="http://schemas.microsoft.com/office/drawing/2014/chart" uri="{C3380CC4-5D6E-409C-BE32-E72D297353CC}">
              <c16:uniqueId val="{00000009-0E0D-4C0E-B389-7DF52866524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{43F7D0AD-ED40-441D-9534-C2F6E780DFD4}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E0D-4C0E-B389-7DF52866524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{FA26F9CA-1F7A-4FA1-BC81-588346829F15}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0D-4C0E-B389-7DF5286652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{CD3512F3-6E67-484F-B563-4966E891EC6F}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0D-4C0E-B389-7DF5286652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{0229F9A9-84F3-4304-9711-A735EAAAFF3F}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0D-4C0E-B389-7DF5286652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{07551746-06A3-4939-84B0-40C28FB3CE48}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0D-4C0E-B389-7DF528665243}"/>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{3B202E08-972D-4771-91F2-8EB06D1397E8}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E0D-4C0E-B389-7DF528665243}"/>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{5C46FE40-2E3A-4399-942E-B07871164D3D}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E0D-4C0E-B389-7DF528665243}"/>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{60D918CA-8E75-4CDD-8DA4-118B9E648E22}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E0D-4C0E-B389-7DF528665243}"/>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{CD772FB8-1FB3-4A09-9BC0-C37D80BF5AF3}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E0D-4C0E-B389-7DF5286652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57.1</c:v>
                </c:pt>
                <c:pt idx="16">
                  <c:v>58.7</c:v>
                </c:pt>
                <c:pt idx="24">
                  <c:v>59.9</c:v>
                </c:pt>
                <c:pt idx="32">
                  <c:v>60.6</c:v>
                </c:pt>
              </c:numCache>
            </c:numRef>
          </c:xVal>
          <c:yVal>
            <c:numRef>
              <c:f>公会計指標分析・財政指標組合せ分析表!$BP$55:$DC$55</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0E0D-4C0E-B389-7DF528665243}"/>
            </c:ext>
          </c:extLst>
        </c:ser>
        <c:dLbls>
          <c:showLegendKey val="0"/>
          <c:showVal val="1"/>
          <c:showCatName val="0"/>
          <c:showSerName val="0"/>
          <c:showPercent val="0"/>
          <c:showBubbleSize val="0"/>
        </c:dLbls>
        <c:axId val="46179840"/>
        <c:axId val="46181760"/>
      </c:scatterChart>
      <c:valAx>
        <c:axId val="46179840"/>
        <c:scaling>
          <c:orientation val="minMax"/>
          <c:max val="64.199999999999989"/>
          <c:min val="5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{F5D24ED4-AC0C-47C1-AA17-5F075C648ADA}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EF3-4EBA-91DF-5816AF7E28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{0DBD1E6A-2119-4E1E-9AD1-F4DBC06A401F}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F3-4EBA-91DF-5816AF7E28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{97F6DC7A-E33C-4DD0-BFC3-E43FC14B442C}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F3-4EBA-91DF-5816AF7E28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{4DA30E20-FB8E-42F6-BFF4-2403ADF57EFA}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F3-4EBA-91DF-5816AF7E28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{748CD67B-2D6D-4B6B-BF80-29F9829449F2}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F3-4EBA-91DF-5816AF7E28AA}"/>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{2A2C3475-8F97-4F08-A6E5-1F32836D891A}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EF3-4EBA-91DF-5816AF7E28AA}"/>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{A77F7E1C-D351-4024-BA26-14A03CD1128B}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EF3-4EBA-91DF-5816AF7E28AA}"/>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{A15940A6-EB29-4145-B159-A4631F845B8C}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EF3-4EBA-91DF-5816AF7E28AA}"/>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{827A9660-4CA9-4539-8843-62E43EE50C71}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EF3-4EBA-91DF-5816AF7E28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11.5</c:v>
                </c:pt>
                <c:pt idx="16">
                  <c:v>11.4</c:v>
                </c:pt>
                <c:pt idx="24">
                  <c:v>11.9</c:v>
                </c:pt>
                <c:pt idx="32">
                  <c:v>12.2</c:v>
                </c:pt>
              </c:numCache>
            </c:numRef>
          </c:xVal>
          <c:yVal>
            <c:numRef>
              <c:f>公会計指標分析・財政指標組合せ分析表!$BP$73:$DC$73</c:f>
              <c:numCache>
                <c:formatCode>#,##0.0;"▲ "#,##0.0</c:formatCode>
                <c:ptCount val="40"/>
                <c:pt idx="0">
                  <c:v>57.8</c:v>
                </c:pt>
                <c:pt idx="8">
                  <c:v>48.5</c:v>
                </c:pt>
                <c:pt idx="16">
                  <c:v>44.5</c:v>
                </c:pt>
                <c:pt idx="24">
                  <c:v>46.5</c:v>
                </c:pt>
                <c:pt idx="32">
                  <c:v>47.1</c:v>
                </c:pt>
              </c:numCache>
            </c:numRef>
          </c:yVal>
          <c:smooth val="0"/>
          <c:extLst>
            <c:ext xmlns:c16="http://schemas.microsoft.com/office/drawing/2014/chart" uri="{C3380CC4-5D6E-409C-BE32-E72D297353CC}">
              <c16:uniqueId val="{00000009-9EF3-4EBA-91DF-5816AF7E28A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{591FF4FB-4209-4830-97C2-C8904CE2DF90}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EF3-4EBA-91DF-5816AF7E28A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{3F2ED835-5D6F-4B28-8A96-466FEE7D35F9}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F3-4EBA-91DF-5816AF7E28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{21ACD3BC-EA4F-4EDD-B1C8-CF8C0E32E1AC}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F3-4EBA-91DF-5816AF7E28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{36C708B3-0E25-447C-AA03-B5FBE721C558}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F3-4EBA-91DF-5816AF7E28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{3ACD56D9-D22A-4F4E-8F83-C1B15480F11F}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F3-4EBA-91DF-5816AF7E28AA}"/>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{0C0DB41C-9150-4130-961E-D901EA7B09CE}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EF3-4EBA-91DF-5816AF7E28AA}"/>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{F6C25A40-460E-4F70-AE7C-B14E2D3584EA}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EF3-4EBA-91DF-5816AF7E28AA}"/>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{6D34FA4B-5802-41BA-99A4-D1998D4D0E53}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EF3-4EBA-91DF-5816AF7E28AA}"/>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{6A562353-694A-438D-B434-63C75CC8EDEC}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EF3-4EBA-91DF-5816AF7E28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9EF3-4EBA-91DF-5816AF7E28AA}"/>
            </c:ext>
          </c:extLst>
        </c:ser>
        <c:dLbls>
          <c:showLegendKey val="0"/>
          <c:showVal val="1"/>
          <c:showCatName val="0"/>
          <c:showSerName val="0"/>
          <c:showPercent val="0"/>
          <c:showBubbleSize val="0"/>
        </c:dLbls>
        <c:axId val="84219776"/>
        <c:axId val="84234240"/>
      </c:scatterChart>
      <c:valAx>
        <c:axId val="84219776"/>
        <c:scaling>
          <c:orientation val="minMax"/>
          <c:max val="12.6"/>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富山県砺波市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積極的に進めてきた小中学校施設耐震化事業の償還が本格的に開始したことにより、公債費比率の分子は前年度に比べ高くなった。</a:t>
          </a:r>
        </a:p>
        <a:p>
          <a:r>
            <a:rPr kumimoji="1" lang="ja-JP" altLang="en-US" sz="1400">
              <a:latin typeface="ＭＳ ゴシック" pitchFamily="49" charset="-128"/>
              <a:ea typeface="ＭＳ ゴシック" pitchFamily="49" charset="-128"/>
            </a:rPr>
            <a:t>　今後も、新図書館及び新体育センター建設などの大規模事業に係る起債借入による元利償還金が増加する見込みであるため、その他の投資的事業については事業の選択を行い、公債費負担の健全化を図っていく。</a:t>
          </a:r>
        </a:p>
        <a:p>
          <a:r>
            <a:rPr kumimoji="1" lang="ja-JP" altLang="en-US" sz="1400">
              <a:latin typeface="ＭＳ ゴシック" pitchFamily="49" charset="-128"/>
              <a:ea typeface="ＭＳ ゴシック" pitchFamily="49" charset="-128"/>
            </a:rPr>
            <a:t>　また、計画的な市債の借換等により、実質公債費比率の上昇抑制に努める。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富山県砺波市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公営企業債等繰入見込額及び退職手当負担見込額の増加及び基準財政需要額算入見込額の減少により、将来負担比率の分子は前年度に比べ高くなった。</a:t>
          </a:r>
        </a:p>
        <a:p>
          <a:r>
            <a:rPr kumimoji="1" lang="ja-JP" altLang="en-US" sz="1400">
              <a:latin typeface="ＭＳ ゴシック" pitchFamily="49" charset="-128"/>
              <a:ea typeface="ＭＳ ゴシック" pitchFamily="49" charset="-128"/>
            </a:rPr>
            <a:t>　一般会計等に係る地方債の現在高は、新体育センターや新図書館等の大型施設整備に係る借入を行ったものの、元利償還額が新規借入額を上回ったことから、前年度に比べ低くなっている。</a:t>
          </a:r>
        </a:p>
        <a:p>
          <a:r>
            <a:rPr kumimoji="1" lang="ja-JP" altLang="en-US" sz="1400">
              <a:latin typeface="ＭＳ ゴシック" pitchFamily="49" charset="-128"/>
              <a:ea typeface="ＭＳ ゴシック" pitchFamily="49" charset="-128"/>
            </a:rPr>
            <a:t>　充当可能財源等は前年度に比べ低くなっている。充当可能基金は庁舎整備基金の積み増しにより増加したが、基準財政需要額算入見込額が公債費算入見込額の減等により減少したことが要因である。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今後も新規事業の実施等については徹底した事業選択を行い、継続事業については効果検証による見直しも視野に入れながら、将来負担の軽減に努める。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富山県砺波市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将来的な庁舎整備のための資金を積み立てている庁舎整備基金への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庁舎整備基金の積み立ては引き続き行っていくものの、財政調整基金、減債基金については令和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年度に取り崩しを予定している。安定的な財政運営のために一定規模の基金は維持できるように努める。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・合併振興基金：市民の連帯の強化及び地域の振興を図るもの。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・庁舎整備基金：庁舎整備のための資金を積み立てるもの。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・地域福祉基金：地域福祉事業の推進を図るもの。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・公共施設維持管理基金：行政財産として管理する建物等の修繕及び維持補修に充てるもの。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・高齢化社会対策事業基金：本格的な高齢化社会の到来に備え、福祉活動の推進、快適な生活環境の形成等に充てるもの。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庁舎整備基金については、将来的な庁舎整備のために毎年度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億円程度の積み立てを続ける予定である。また令和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年度において、合併振興基金は地区振興育成交付金等に充てるため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千万円余を、公共施設維持管理基金は体育施設取壊し等に充てるため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千万円程度を取り崩す予定である。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利子分を積み立てたことによる増があるものの、積み立てや取り崩しは行っておらず、前年度とほぼ同額を維持している。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これまで、合併算定替えの終了による地方交付税の減や、高齢化の進展による扶助費の増などの将来の財政事情を見越して基金を積み立ててきたが、令和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千万円余の活用を予定している。財政の硬直化を招くことなく安定的な財政運営を行うためにも、引き続き財政の健全化に努め、一定規模の基金残高を維持できるように努める。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利子分を積み立てたことによる増があるものの、その他の積み立てや取り崩しは行っておらず、前年度とほぼ同額を維持している。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従来は繰越金の一部を減債基金に積み立ててきていたが、ここ数年は利子を除く新規の積み立ては出来ていない。また、令和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千万円余の活用を予定している。令和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年度に元利償還額のピークを迎える予定だが、国の動向により、現在見込んでいない起債事業を新規に実施する可能性もあることから、引き続き将来の起債償還に備えて一定規模の基金を維持していきたい。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48,354
47,595
127.03
22,111,284
20,292,237
1,054,783
13,468,763
24,797,299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類似団体と比べて</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ポイント、全国平均と同率であり、増加傾向にある。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比較的に減価償却が進んでいる状態であり、今後の修繕改修については、公共施設等総合管理計画や個別施設計画に基づき、公共施設の統廃合を検討するとともに、更新すべき施設においては計画的な修繕改修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154305</xdr:rowOff>
    </xdr:from>
    <xdr:to>
      <xdr:col>23</xdr:col>
      <xdr:colOff>136525</xdr:colOff>
      <xdr:row>32</xdr:row>
      <xdr:rowOff>84455</xdr:rowOff>
    </xdr:to>
    <xdr:sp macro="" textlink="">
      <xdr:nvSpPr>
        <xdr:cNvPr id="83" name="楕円 82"/>
        <xdr:cNvSpPr/>
      </xdr:nvSpPr>
      <xdr:spPr>
        <a:xfrm>
          <a:off x="47117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132732</xdr:rowOff>
    </xdr:from>
    <xdr:ext cx="405111" cy="259045"/>
    <xdr:sp macro="" textlink="">
      <xdr:nvSpPr>
        <xdr:cNvPr id="84" name="有形固定資産減価償却率該当値テキスト"/>
        <xdr:cNvSpPr txBox="1"/>
      </xdr:nvSpPr>
      <xdr:spPr>
        <a:xfrm>
          <a:off x="4813300" y="621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123462</xdr:rowOff>
    </xdr:from>
    <xdr:to>
      <xdr:col>19</xdr:col>
      <xdr:colOff>187325</xdr:colOff>
      <xdr:row>32</xdr:row>
      <xdr:rowOff>53612</xdr:rowOff>
    </xdr:to>
    <xdr:sp macro="" textlink="">
      <xdr:nvSpPr>
        <xdr:cNvPr id="85" name="楕円 84"/>
        <xdr:cNvSpPr/>
      </xdr:nvSpPr>
      <xdr:spPr>
        <a:xfrm>
          <a:off x="4000500" y="62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2812</xdr:rowOff>
    </xdr:from>
    <xdr:to>
      <xdr:col>23</xdr:col>
      <xdr:colOff>85725</xdr:colOff>
      <xdr:row>32</xdr:row>
      <xdr:rowOff>33655</xdr:rowOff>
    </xdr:to>
    <xdr:cxnSp macro="">
      <xdr:nvCxnSpPr>
        <xdr:cNvPr id="86" name="直線コネクタ 85"/>
        <xdr:cNvCxnSpPr/>
      </xdr:nvCxnSpPr>
      <xdr:spPr>
        <a:xfrm>
          <a:off x="4051300" y="6260737"/>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98788</xdr:rowOff>
    </xdr:from>
    <xdr:to>
      <xdr:col>15</xdr:col>
      <xdr:colOff>187325</xdr:colOff>
      <xdr:row>32</xdr:row>
      <xdr:rowOff>28938</xdr:rowOff>
    </xdr:to>
    <xdr:sp macro="" textlink="">
      <xdr:nvSpPr>
        <xdr:cNvPr id="87" name="楕円 86"/>
        <xdr:cNvSpPr/>
      </xdr:nvSpPr>
      <xdr:spPr>
        <a:xfrm>
          <a:off x="3238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149588</xdr:rowOff>
    </xdr:from>
    <xdr:to>
      <xdr:col>19</xdr:col>
      <xdr:colOff>136525</xdr:colOff>
      <xdr:row>32</xdr:row>
      <xdr:rowOff>2812</xdr:rowOff>
    </xdr:to>
    <xdr:cxnSp macro="">
      <xdr:nvCxnSpPr>
        <xdr:cNvPr id="88" name="直線コネクタ 87"/>
        <xdr:cNvCxnSpPr/>
      </xdr:nvCxnSpPr>
      <xdr:spPr>
        <a:xfrm>
          <a:off x="3289300" y="623606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37102</xdr:rowOff>
    </xdr:from>
    <xdr:to>
      <xdr:col>11</xdr:col>
      <xdr:colOff>187325</xdr:colOff>
      <xdr:row>31</xdr:row>
      <xdr:rowOff>138702</xdr:rowOff>
    </xdr:to>
    <xdr:sp macro="" textlink="">
      <xdr:nvSpPr>
        <xdr:cNvPr id="89" name="楕円 88"/>
        <xdr:cNvSpPr/>
      </xdr:nvSpPr>
      <xdr:spPr>
        <a:xfrm>
          <a:off x="2476500" y="612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87902</xdr:rowOff>
    </xdr:from>
    <xdr:to>
      <xdr:col>15</xdr:col>
      <xdr:colOff>136525</xdr:colOff>
      <xdr:row>31</xdr:row>
      <xdr:rowOff>149588</xdr:rowOff>
    </xdr:to>
    <xdr:cxnSp macro="">
      <xdr:nvCxnSpPr>
        <xdr:cNvPr id="90" name="直線コネクタ 89"/>
        <xdr:cNvCxnSpPr/>
      </xdr:nvCxnSpPr>
      <xdr:spPr>
        <a:xfrm>
          <a:off x="2527300" y="6174377"/>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146867</xdr:rowOff>
    </xdr:from>
    <xdr:to>
      <xdr:col>7</xdr:col>
      <xdr:colOff>187325</xdr:colOff>
      <xdr:row>31</xdr:row>
      <xdr:rowOff>77017</xdr:rowOff>
    </xdr:to>
    <xdr:sp macro="" textlink="">
      <xdr:nvSpPr>
        <xdr:cNvPr id="91" name="楕円 90"/>
        <xdr:cNvSpPr/>
      </xdr:nvSpPr>
      <xdr:spPr>
        <a:xfrm>
          <a:off x="1714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26217</xdr:rowOff>
    </xdr:from>
    <xdr:to>
      <xdr:col>11</xdr:col>
      <xdr:colOff>136525</xdr:colOff>
      <xdr:row>31</xdr:row>
      <xdr:rowOff>87902</xdr:rowOff>
    </xdr:to>
    <xdr:cxnSp macro="">
      <xdr:nvCxnSpPr>
        <xdr:cNvPr id="92" name="直線コネクタ 91"/>
        <xdr:cNvCxnSpPr/>
      </xdr:nvCxnSpPr>
      <xdr:spPr>
        <a:xfrm>
          <a:off x="1765300" y="6112692"/>
          <a:ext cx="762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4" name="n_2aveValue有形固定資産減価償却率"/>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5" name="n_3aveValue有形固定資産減価償却率"/>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6" name="n_4aveValue有形固定資産減価償却率"/>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44739</xdr:rowOff>
    </xdr:from>
    <xdr:ext cx="405111" cy="259045"/>
    <xdr:sp macro="" textlink="">
      <xdr:nvSpPr>
        <xdr:cNvPr id="97" name="n_1mainValue有形固定資産減価償却率"/>
        <xdr:cNvSpPr txBox="1"/>
      </xdr:nvSpPr>
      <xdr:spPr>
        <a:xfrm>
          <a:off x="3836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20065</xdr:rowOff>
    </xdr:from>
    <xdr:ext cx="405111" cy="259045"/>
    <xdr:sp macro="" textlink="">
      <xdr:nvSpPr>
        <xdr:cNvPr id="98" name="n_2mainValue有形固定資産減価償却率"/>
        <xdr:cNvSpPr txBox="1"/>
      </xdr:nvSpPr>
      <xdr:spPr>
        <a:xfrm>
          <a:off x="30867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129829</xdr:rowOff>
    </xdr:from>
    <xdr:ext cx="405111" cy="259045"/>
    <xdr:sp macro="" textlink="">
      <xdr:nvSpPr>
        <xdr:cNvPr id="99" name="n_3mainValue有形固定資産減価償却率"/>
        <xdr:cNvSpPr txBox="1"/>
      </xdr:nvSpPr>
      <xdr:spPr>
        <a:xfrm>
          <a:off x="2324744" y="6216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68144</xdr:rowOff>
    </xdr:from>
    <xdr:ext cx="405111" cy="259045"/>
    <xdr:sp macro="" textlink="">
      <xdr:nvSpPr>
        <xdr:cNvPr id="100" name="n_4mainValue有形固定資産減価償却率"/>
        <xdr:cNvSpPr txBox="1"/>
      </xdr:nvSpPr>
      <xdr:spPr>
        <a:xfrm>
          <a:off x="1562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類似団体と比べて</a:t>
          </a:r>
          <a:r>
            <a:rPr kumimoji="1" lang="en-US" altLang="ja-JP" sz="1100">
              <a:latin typeface="ＭＳ Ｐゴシック" panose="020B0600070205080204" pitchFamily="50" charset="-128"/>
              <a:ea typeface="ＭＳ Ｐゴシック" panose="020B0600070205080204" pitchFamily="50" charset="-128"/>
            </a:rPr>
            <a:t>111.5</a:t>
          </a:r>
          <a:r>
            <a:rPr kumimoji="1" lang="ja-JP" altLang="en-US" sz="1100">
              <a:latin typeface="ＭＳ Ｐゴシック" panose="020B0600070205080204" pitchFamily="50" charset="-128"/>
              <a:ea typeface="ＭＳ Ｐゴシック" panose="020B0600070205080204" pitchFamily="50" charset="-128"/>
            </a:rPr>
            <a:t>ポイント、全国平均と比べて</a:t>
          </a:r>
          <a:r>
            <a:rPr kumimoji="1" lang="en-US" altLang="ja-JP" sz="1100">
              <a:latin typeface="ＭＳ Ｐゴシック" panose="020B0600070205080204" pitchFamily="50" charset="-128"/>
              <a:ea typeface="ＭＳ Ｐゴシック" panose="020B0600070205080204" pitchFamily="50" charset="-128"/>
            </a:rPr>
            <a:t>45.4</a:t>
          </a:r>
          <a:r>
            <a:rPr kumimoji="1" lang="ja-JP" altLang="en-US" sz="1100">
              <a:latin typeface="ＭＳ Ｐゴシック" panose="020B0600070205080204" pitchFamily="50" charset="-128"/>
              <a:ea typeface="ＭＳ Ｐゴシック" panose="020B0600070205080204" pitchFamily="50" charset="-128"/>
            </a:rPr>
            <a:t>ポイント低くなっている。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今後も、総合計画実施計画により事業ごとに精査し、その枠内での適切な事業執行と地方債起債に努める。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0" name="直線コネクタ 129"/>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1" name="債務償還比率最小値テキスト"/>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2" name="直線コネクタ 131"/>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3" name="債務償還比率最大値テキスト"/>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4" name="直線コネクタ 133"/>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158788</xdr:rowOff>
    </xdr:from>
    <xdr:ext cx="469744" cy="259045"/>
    <xdr:sp macro="" textlink="">
      <xdr:nvSpPr>
        <xdr:cNvPr id="135" name="債務償還比率平均値テキスト"/>
        <xdr:cNvSpPr txBox="1"/>
      </xdr:nvSpPr>
      <xdr:spPr>
        <a:xfrm>
          <a:off x="14846300" y="573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6" name="フローチャート: 判断 135"/>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7" name="フローチャート: 判断 136"/>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8" name="フローチャート: 判断 137"/>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9" name="フローチャート: 判断 138"/>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40" name="フローチャート: 判断 139"/>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46623</xdr:rowOff>
    </xdr:from>
    <xdr:to>
      <xdr:col>76</xdr:col>
      <xdr:colOff>73025</xdr:colOff>
      <xdr:row>28</xdr:row>
      <xdr:rowOff>148223</xdr:rowOff>
    </xdr:to>
    <xdr:sp macro="" textlink="">
      <xdr:nvSpPr>
        <xdr:cNvPr id="146" name="楕円 145"/>
        <xdr:cNvSpPr/>
      </xdr:nvSpPr>
      <xdr:spPr>
        <a:xfrm>
          <a:off x="14744700" y="561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69500</xdr:rowOff>
    </xdr:from>
    <xdr:ext cx="469744" cy="259045"/>
    <xdr:sp macro="" textlink="">
      <xdr:nvSpPr>
        <xdr:cNvPr id="147" name="債務償還比率該当値テキスト"/>
        <xdr:cNvSpPr txBox="1"/>
      </xdr:nvSpPr>
      <xdr:spPr>
        <a:xfrm>
          <a:off x="14846300" y="547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43385</xdr:rowOff>
    </xdr:from>
    <xdr:to>
      <xdr:col>72</xdr:col>
      <xdr:colOff>123825</xdr:colOff>
      <xdr:row>28</xdr:row>
      <xdr:rowOff>144985</xdr:rowOff>
    </xdr:to>
    <xdr:sp macro="" textlink="">
      <xdr:nvSpPr>
        <xdr:cNvPr id="148" name="楕円 147"/>
        <xdr:cNvSpPr/>
      </xdr:nvSpPr>
      <xdr:spPr>
        <a:xfrm>
          <a:off x="14033500" y="561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94185</xdr:rowOff>
    </xdr:from>
    <xdr:to>
      <xdr:col>76</xdr:col>
      <xdr:colOff>22225</xdr:colOff>
      <xdr:row>28</xdr:row>
      <xdr:rowOff>97423</xdr:rowOff>
    </xdr:to>
    <xdr:cxnSp macro="">
      <xdr:nvCxnSpPr>
        <xdr:cNvPr id="149" name="直線コネクタ 148"/>
        <xdr:cNvCxnSpPr/>
      </xdr:nvCxnSpPr>
      <xdr:spPr>
        <a:xfrm>
          <a:off x="14084300" y="5666310"/>
          <a:ext cx="711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65814</xdr:rowOff>
    </xdr:from>
    <xdr:to>
      <xdr:col>68</xdr:col>
      <xdr:colOff>123825</xdr:colOff>
      <xdr:row>28</xdr:row>
      <xdr:rowOff>167414</xdr:rowOff>
    </xdr:to>
    <xdr:sp macro="" textlink="">
      <xdr:nvSpPr>
        <xdr:cNvPr id="150" name="楕円 149"/>
        <xdr:cNvSpPr/>
      </xdr:nvSpPr>
      <xdr:spPr>
        <a:xfrm>
          <a:off x="13271500" y="563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94185</xdr:rowOff>
    </xdr:from>
    <xdr:to>
      <xdr:col>72</xdr:col>
      <xdr:colOff>73025</xdr:colOff>
      <xdr:row>28</xdr:row>
      <xdr:rowOff>116614</xdr:rowOff>
    </xdr:to>
    <xdr:cxnSp macro="">
      <xdr:nvCxnSpPr>
        <xdr:cNvPr id="151" name="直線コネクタ 150"/>
        <xdr:cNvCxnSpPr/>
      </xdr:nvCxnSpPr>
      <xdr:spPr>
        <a:xfrm flipV="1">
          <a:off x="13322300" y="5666310"/>
          <a:ext cx="762000" cy="2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95680</xdr:rowOff>
    </xdr:from>
    <xdr:to>
      <xdr:col>64</xdr:col>
      <xdr:colOff>123825</xdr:colOff>
      <xdr:row>29</xdr:row>
      <xdr:rowOff>25830</xdr:rowOff>
    </xdr:to>
    <xdr:sp macro="" textlink="">
      <xdr:nvSpPr>
        <xdr:cNvPr id="152" name="楕円 151"/>
        <xdr:cNvSpPr/>
      </xdr:nvSpPr>
      <xdr:spPr>
        <a:xfrm>
          <a:off x="12509500" y="56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116614</xdr:rowOff>
    </xdr:from>
    <xdr:to>
      <xdr:col>68</xdr:col>
      <xdr:colOff>73025</xdr:colOff>
      <xdr:row>28</xdr:row>
      <xdr:rowOff>146480</xdr:rowOff>
    </xdr:to>
    <xdr:cxnSp macro="">
      <xdr:nvCxnSpPr>
        <xdr:cNvPr id="153" name="直線コネクタ 152"/>
        <xdr:cNvCxnSpPr/>
      </xdr:nvCxnSpPr>
      <xdr:spPr>
        <a:xfrm flipV="1">
          <a:off x="12560300" y="5688739"/>
          <a:ext cx="762000" cy="2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39067</xdr:rowOff>
    </xdr:from>
    <xdr:to>
      <xdr:col>60</xdr:col>
      <xdr:colOff>123825</xdr:colOff>
      <xdr:row>28</xdr:row>
      <xdr:rowOff>140667</xdr:rowOff>
    </xdr:to>
    <xdr:sp macro="" textlink="">
      <xdr:nvSpPr>
        <xdr:cNvPr id="154" name="楕円 153"/>
        <xdr:cNvSpPr/>
      </xdr:nvSpPr>
      <xdr:spPr>
        <a:xfrm>
          <a:off x="11747500" y="561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89867</xdr:rowOff>
    </xdr:from>
    <xdr:to>
      <xdr:col>64</xdr:col>
      <xdr:colOff>73025</xdr:colOff>
      <xdr:row>28</xdr:row>
      <xdr:rowOff>146480</xdr:rowOff>
    </xdr:to>
    <xdr:cxnSp macro="">
      <xdr:nvCxnSpPr>
        <xdr:cNvPr id="155" name="直線コネクタ 154"/>
        <xdr:cNvCxnSpPr/>
      </xdr:nvCxnSpPr>
      <xdr:spPr>
        <a:xfrm>
          <a:off x="11798300" y="5661992"/>
          <a:ext cx="762000" cy="5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56" name="n_1aveValue債務償還比率"/>
        <xdr:cNvSpPr txBox="1"/>
      </xdr:nvSpPr>
      <xdr:spPr>
        <a:xfrm>
          <a:off x="13836727" y="584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57" name="n_2aveValue債務償還比率"/>
        <xdr:cNvSpPr txBox="1"/>
      </xdr:nvSpPr>
      <xdr:spPr>
        <a:xfrm>
          <a:off x="13087427" y="584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58" name="n_3aveValue債務償還比率"/>
        <xdr:cNvSpPr txBox="1"/>
      </xdr:nvSpPr>
      <xdr:spPr>
        <a:xfrm>
          <a:off x="12325427" y="581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29311</xdr:rowOff>
    </xdr:from>
    <xdr:ext cx="469744" cy="259045"/>
    <xdr:sp macro="" textlink="">
      <xdr:nvSpPr>
        <xdr:cNvPr id="159" name="n_4aveValue債務償還比率"/>
        <xdr:cNvSpPr txBox="1"/>
      </xdr:nvSpPr>
      <xdr:spPr>
        <a:xfrm>
          <a:off x="11563427" y="57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161512</xdr:rowOff>
    </xdr:from>
    <xdr:ext cx="469744" cy="259045"/>
    <xdr:sp macro="" textlink="">
      <xdr:nvSpPr>
        <xdr:cNvPr id="160" name="n_1mainValue債務償還比率"/>
        <xdr:cNvSpPr txBox="1"/>
      </xdr:nvSpPr>
      <xdr:spPr>
        <a:xfrm>
          <a:off x="13836727" y="539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12491</xdr:rowOff>
    </xdr:from>
    <xdr:ext cx="469744" cy="259045"/>
    <xdr:sp macro="" textlink="">
      <xdr:nvSpPr>
        <xdr:cNvPr id="161" name="n_2mainValue債務償還比率"/>
        <xdr:cNvSpPr txBox="1"/>
      </xdr:nvSpPr>
      <xdr:spPr>
        <a:xfrm>
          <a:off x="13087427" y="541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42357</xdr:rowOff>
    </xdr:from>
    <xdr:ext cx="469744" cy="259045"/>
    <xdr:sp macro="" textlink="">
      <xdr:nvSpPr>
        <xdr:cNvPr id="162" name="n_3mainValue債務償還比率"/>
        <xdr:cNvSpPr txBox="1"/>
      </xdr:nvSpPr>
      <xdr:spPr>
        <a:xfrm>
          <a:off x="12325427" y="544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157194</xdr:rowOff>
    </xdr:from>
    <xdr:ext cx="469744" cy="259045"/>
    <xdr:sp macro="" textlink="">
      <xdr:nvSpPr>
        <xdr:cNvPr id="163" name="n_4mainValue債務償還比率"/>
        <xdr:cNvSpPr txBox="1"/>
      </xdr:nvSpPr>
      <xdr:spPr>
        <a:xfrm>
          <a:off x="11563427" y="538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48,354
47,595
127.03
22,111,284
20,292,237
1,054,783
13,468,763
24,797,299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139717</xdr:rowOff>
    </xdr:from>
    <xdr:ext cx="405111" cy="259045"/>
    <xdr:sp macro="" textlink="">
      <xdr:nvSpPr>
        <xdr:cNvPr id="62" name="【道路】&#10;有形固定資産減価償却率平均値テキスト"/>
        <xdr:cNvSpPr txBox="1"/>
      </xdr:nvSpPr>
      <xdr:spPr>
        <a:xfrm>
          <a:off x="4673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99695</xdr:rowOff>
    </xdr:from>
    <xdr:to>
      <xdr:col>24</xdr:col>
      <xdr:colOff>114300</xdr:colOff>
      <xdr:row>39</xdr:row>
      <xdr:rowOff>29845</xdr:rowOff>
    </xdr:to>
    <xdr:sp macro="" textlink="">
      <xdr:nvSpPr>
        <xdr:cNvPr id="73" name="楕円 72"/>
        <xdr:cNvSpPr/>
      </xdr:nvSpPr>
      <xdr:spPr>
        <a:xfrm>
          <a:off x="45847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78122</xdr:rowOff>
    </xdr:from>
    <xdr:ext cx="405111" cy="259045"/>
    <xdr:sp macro="" textlink="">
      <xdr:nvSpPr>
        <xdr:cNvPr id="74" name="【道路】&#10;有形固定資産減価償却率該当値テキスト"/>
        <xdr:cNvSpPr txBox="1"/>
      </xdr:nvSpPr>
      <xdr:spPr>
        <a:xfrm>
          <a:off x="4673600"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143510</xdr:rowOff>
    </xdr:from>
    <xdr:to>
      <xdr:col>20</xdr:col>
      <xdr:colOff>38100</xdr:colOff>
      <xdr:row>39</xdr:row>
      <xdr:rowOff>73660</xdr:rowOff>
    </xdr:to>
    <xdr:sp macro="" textlink="">
      <xdr:nvSpPr>
        <xdr:cNvPr id="75" name="楕円 74"/>
        <xdr:cNvSpPr/>
      </xdr:nvSpPr>
      <xdr:spPr>
        <a:xfrm>
          <a:off x="3746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150495</xdr:rowOff>
    </xdr:from>
    <xdr:to>
      <xdr:col>24</xdr:col>
      <xdr:colOff>63500</xdr:colOff>
      <xdr:row>39</xdr:row>
      <xdr:rowOff>22860</xdr:rowOff>
    </xdr:to>
    <xdr:cxnSp macro="">
      <xdr:nvCxnSpPr>
        <xdr:cNvPr id="76" name="直線コネクタ 75"/>
        <xdr:cNvCxnSpPr/>
      </xdr:nvCxnSpPr>
      <xdr:spPr>
        <a:xfrm flipV="1">
          <a:off x="3797300" y="666559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73025</xdr:rowOff>
    </xdr:from>
    <xdr:to>
      <xdr:col>15</xdr:col>
      <xdr:colOff>101600</xdr:colOff>
      <xdr:row>39</xdr:row>
      <xdr:rowOff>3175</xdr:rowOff>
    </xdr:to>
    <xdr:sp macro="" textlink="">
      <xdr:nvSpPr>
        <xdr:cNvPr id="77" name="楕円 76"/>
        <xdr:cNvSpPr/>
      </xdr:nvSpPr>
      <xdr:spPr>
        <a:xfrm>
          <a:off x="2857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123825</xdr:rowOff>
    </xdr:from>
    <xdr:to>
      <xdr:col>19</xdr:col>
      <xdr:colOff>177800</xdr:colOff>
      <xdr:row>39</xdr:row>
      <xdr:rowOff>22860</xdr:rowOff>
    </xdr:to>
    <xdr:cxnSp macro="">
      <xdr:nvCxnSpPr>
        <xdr:cNvPr id="78" name="直線コネクタ 77"/>
        <xdr:cNvCxnSpPr/>
      </xdr:nvCxnSpPr>
      <xdr:spPr>
        <a:xfrm>
          <a:off x="2908300" y="663892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34925</xdr:rowOff>
    </xdr:from>
    <xdr:to>
      <xdr:col>10</xdr:col>
      <xdr:colOff>165100</xdr:colOff>
      <xdr:row>38</xdr:row>
      <xdr:rowOff>136525</xdr:rowOff>
    </xdr:to>
    <xdr:sp macro="" textlink="">
      <xdr:nvSpPr>
        <xdr:cNvPr id="79" name="楕円 78"/>
        <xdr:cNvSpPr/>
      </xdr:nvSpPr>
      <xdr:spPr>
        <a:xfrm>
          <a:off x="1968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85725</xdr:rowOff>
    </xdr:from>
    <xdr:to>
      <xdr:col>15</xdr:col>
      <xdr:colOff>50800</xdr:colOff>
      <xdr:row>38</xdr:row>
      <xdr:rowOff>123825</xdr:rowOff>
    </xdr:to>
    <xdr:cxnSp macro="">
      <xdr:nvCxnSpPr>
        <xdr:cNvPr id="80" name="直線コネクタ 79"/>
        <xdr:cNvCxnSpPr/>
      </xdr:nvCxnSpPr>
      <xdr:spPr>
        <a:xfrm>
          <a:off x="2019300" y="66008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34925</xdr:rowOff>
    </xdr:from>
    <xdr:to>
      <xdr:col>6</xdr:col>
      <xdr:colOff>38100</xdr:colOff>
      <xdr:row>38</xdr:row>
      <xdr:rowOff>136525</xdr:rowOff>
    </xdr:to>
    <xdr:sp macro="" textlink="">
      <xdr:nvSpPr>
        <xdr:cNvPr id="81" name="楕円 80"/>
        <xdr:cNvSpPr/>
      </xdr:nvSpPr>
      <xdr:spPr>
        <a:xfrm>
          <a:off x="1079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85725</xdr:rowOff>
    </xdr:from>
    <xdr:to>
      <xdr:col>10</xdr:col>
      <xdr:colOff>114300</xdr:colOff>
      <xdr:row>38</xdr:row>
      <xdr:rowOff>85725</xdr:rowOff>
    </xdr:to>
    <xdr:cxnSp macro="">
      <xdr:nvCxnSpPr>
        <xdr:cNvPr id="82" name="直線コネクタ 81"/>
        <xdr:cNvCxnSpPr/>
      </xdr:nvCxnSpPr>
      <xdr:spPr>
        <a:xfrm>
          <a:off x="1130300" y="66008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83" name="n_1ave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4" name="n_2ave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5"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6" name="n_4aveValue【道路】&#10;有形固定資産減価償却率"/>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64787</xdr:rowOff>
    </xdr:from>
    <xdr:ext cx="405111" cy="259045"/>
    <xdr:sp macro="" textlink="">
      <xdr:nvSpPr>
        <xdr:cNvPr id="87" name="n_1mainValue【道路】&#10;有形固定資産減価償却率"/>
        <xdr:cNvSpPr txBox="1"/>
      </xdr:nvSpPr>
      <xdr:spPr>
        <a:xfrm>
          <a:off x="35820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165752</xdr:rowOff>
    </xdr:from>
    <xdr:ext cx="405111" cy="259045"/>
    <xdr:sp macro="" textlink="">
      <xdr:nvSpPr>
        <xdr:cNvPr id="88" name="n_2mainValue【道路】&#10;有形固定資産減価償却率"/>
        <xdr:cNvSpPr txBox="1"/>
      </xdr:nvSpPr>
      <xdr:spPr>
        <a:xfrm>
          <a:off x="2705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127652</xdr:rowOff>
    </xdr:from>
    <xdr:ext cx="405111" cy="259045"/>
    <xdr:sp macro="" textlink="">
      <xdr:nvSpPr>
        <xdr:cNvPr id="89" name="n_3mainValue【道路】&#10;有形固定資産減価償却率"/>
        <xdr:cNvSpPr txBox="1"/>
      </xdr:nvSpPr>
      <xdr:spPr>
        <a:xfrm>
          <a:off x="1816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127652</xdr:rowOff>
    </xdr:from>
    <xdr:ext cx="405111" cy="259045"/>
    <xdr:sp macro="" textlink="">
      <xdr:nvSpPr>
        <xdr:cNvPr id="90" name="n_4mainValue【道路】&#10;有形固定資産減価償却率"/>
        <xdr:cNvSpPr txBox="1"/>
      </xdr:nvSpPr>
      <xdr:spPr>
        <a:xfrm>
          <a:off x="927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9" name="【道路】&#10;一人当たり延長平均値テキスト"/>
        <xdr:cNvSpPr txBox="1"/>
      </xdr:nvSpPr>
      <xdr:spPr>
        <a:xfrm>
          <a:off x="10515600" y="6552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4" name="フローチャート: 判断 123"/>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157531</xdr:rowOff>
    </xdr:from>
    <xdr:to>
      <xdr:col>55</xdr:col>
      <xdr:colOff>50800</xdr:colOff>
      <xdr:row>38</xdr:row>
      <xdr:rowOff>87681</xdr:rowOff>
    </xdr:to>
    <xdr:sp macro="" textlink="">
      <xdr:nvSpPr>
        <xdr:cNvPr id="130" name="楕円 129"/>
        <xdr:cNvSpPr/>
      </xdr:nvSpPr>
      <xdr:spPr>
        <a:xfrm>
          <a:off x="10426700" y="650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8958</xdr:rowOff>
    </xdr:from>
    <xdr:ext cx="534377" cy="259045"/>
    <xdr:sp macro="" textlink="">
      <xdr:nvSpPr>
        <xdr:cNvPr id="131" name="【道路】&#10;一人当たり延長該当値テキスト"/>
        <xdr:cNvSpPr txBox="1"/>
      </xdr:nvSpPr>
      <xdr:spPr>
        <a:xfrm>
          <a:off x="10515600" y="635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158598</xdr:rowOff>
    </xdr:from>
    <xdr:to>
      <xdr:col>50</xdr:col>
      <xdr:colOff>165100</xdr:colOff>
      <xdr:row>38</xdr:row>
      <xdr:rowOff>88748</xdr:rowOff>
    </xdr:to>
    <xdr:sp macro="" textlink="">
      <xdr:nvSpPr>
        <xdr:cNvPr id="132" name="楕円 131"/>
        <xdr:cNvSpPr/>
      </xdr:nvSpPr>
      <xdr:spPr>
        <a:xfrm>
          <a:off x="9588500" y="65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36881</xdr:rowOff>
    </xdr:from>
    <xdr:to>
      <xdr:col>55</xdr:col>
      <xdr:colOff>0</xdr:colOff>
      <xdr:row>38</xdr:row>
      <xdr:rowOff>37947</xdr:rowOff>
    </xdr:to>
    <xdr:cxnSp macro="">
      <xdr:nvCxnSpPr>
        <xdr:cNvPr id="133" name="直線コネクタ 132"/>
        <xdr:cNvCxnSpPr/>
      </xdr:nvCxnSpPr>
      <xdr:spPr>
        <a:xfrm flipV="1">
          <a:off x="9639300" y="6551981"/>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163055</xdr:rowOff>
    </xdr:from>
    <xdr:to>
      <xdr:col>46</xdr:col>
      <xdr:colOff>38100</xdr:colOff>
      <xdr:row>38</xdr:row>
      <xdr:rowOff>93205</xdr:rowOff>
    </xdr:to>
    <xdr:sp macro="" textlink="">
      <xdr:nvSpPr>
        <xdr:cNvPr id="134" name="楕円 133"/>
        <xdr:cNvSpPr/>
      </xdr:nvSpPr>
      <xdr:spPr>
        <a:xfrm>
          <a:off x="8699500" y="65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37947</xdr:rowOff>
    </xdr:from>
    <xdr:to>
      <xdr:col>50</xdr:col>
      <xdr:colOff>114300</xdr:colOff>
      <xdr:row>38</xdr:row>
      <xdr:rowOff>42405</xdr:rowOff>
    </xdr:to>
    <xdr:cxnSp macro="">
      <xdr:nvCxnSpPr>
        <xdr:cNvPr id="135" name="直線コネクタ 134"/>
        <xdr:cNvCxnSpPr/>
      </xdr:nvCxnSpPr>
      <xdr:spPr>
        <a:xfrm flipV="1">
          <a:off x="8750300" y="6553047"/>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166598</xdr:rowOff>
    </xdr:from>
    <xdr:to>
      <xdr:col>41</xdr:col>
      <xdr:colOff>101600</xdr:colOff>
      <xdr:row>38</xdr:row>
      <xdr:rowOff>96748</xdr:rowOff>
    </xdr:to>
    <xdr:sp macro="" textlink="">
      <xdr:nvSpPr>
        <xdr:cNvPr id="136" name="楕円 135"/>
        <xdr:cNvSpPr/>
      </xdr:nvSpPr>
      <xdr:spPr>
        <a:xfrm>
          <a:off x="7810500" y="65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42405</xdr:rowOff>
    </xdr:from>
    <xdr:to>
      <xdr:col>45</xdr:col>
      <xdr:colOff>177800</xdr:colOff>
      <xdr:row>38</xdr:row>
      <xdr:rowOff>45948</xdr:rowOff>
    </xdr:to>
    <xdr:cxnSp macro="">
      <xdr:nvCxnSpPr>
        <xdr:cNvPr id="137" name="直線コネクタ 136"/>
        <xdr:cNvCxnSpPr/>
      </xdr:nvCxnSpPr>
      <xdr:spPr>
        <a:xfrm flipV="1">
          <a:off x="7861300" y="6557505"/>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160389</xdr:rowOff>
    </xdr:from>
    <xdr:to>
      <xdr:col>36</xdr:col>
      <xdr:colOff>165100</xdr:colOff>
      <xdr:row>38</xdr:row>
      <xdr:rowOff>90539</xdr:rowOff>
    </xdr:to>
    <xdr:sp macro="" textlink="">
      <xdr:nvSpPr>
        <xdr:cNvPr id="138" name="楕円 137"/>
        <xdr:cNvSpPr/>
      </xdr:nvSpPr>
      <xdr:spPr>
        <a:xfrm>
          <a:off x="6921500" y="650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39739</xdr:rowOff>
    </xdr:from>
    <xdr:to>
      <xdr:col>41</xdr:col>
      <xdr:colOff>50800</xdr:colOff>
      <xdr:row>38</xdr:row>
      <xdr:rowOff>45948</xdr:rowOff>
    </xdr:to>
    <xdr:cxnSp macro="">
      <xdr:nvCxnSpPr>
        <xdr:cNvPr id="139" name="直線コネクタ 138"/>
        <xdr:cNvCxnSpPr/>
      </xdr:nvCxnSpPr>
      <xdr:spPr>
        <a:xfrm>
          <a:off x="6972300" y="6554839"/>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152798</xdr:rowOff>
    </xdr:from>
    <xdr:ext cx="534377" cy="259045"/>
    <xdr:sp macro="" textlink="">
      <xdr:nvSpPr>
        <xdr:cNvPr id="140" name="n_1aveValue【道路】&#10;一人当たり延長"/>
        <xdr:cNvSpPr txBox="1"/>
      </xdr:nvSpPr>
      <xdr:spPr>
        <a:xfrm>
          <a:off x="9359411" y="66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146931</xdr:rowOff>
    </xdr:from>
    <xdr:ext cx="534377" cy="259045"/>
    <xdr:sp macro="" textlink="">
      <xdr:nvSpPr>
        <xdr:cNvPr id="141" name="n_2aveValue【道路】&#10;一人当たり延長"/>
        <xdr:cNvSpPr txBox="1"/>
      </xdr:nvSpPr>
      <xdr:spPr>
        <a:xfrm>
          <a:off x="8483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136872</xdr:rowOff>
    </xdr:from>
    <xdr:ext cx="534377" cy="259045"/>
    <xdr:sp macro="" textlink="">
      <xdr:nvSpPr>
        <xdr:cNvPr id="142" name="n_3aveValue【道路】&#10;一人当たり延長"/>
        <xdr:cNvSpPr txBox="1"/>
      </xdr:nvSpPr>
      <xdr:spPr>
        <a:xfrm>
          <a:off x="7594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133101</xdr:rowOff>
    </xdr:from>
    <xdr:ext cx="534377" cy="259045"/>
    <xdr:sp macro="" textlink="">
      <xdr:nvSpPr>
        <xdr:cNvPr id="143" name="n_4aveValue【道路】&#10;一人当たり延長"/>
        <xdr:cNvSpPr txBox="1"/>
      </xdr:nvSpPr>
      <xdr:spPr>
        <a:xfrm>
          <a:off x="6705111" y="66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105275</xdr:rowOff>
    </xdr:from>
    <xdr:ext cx="534377" cy="259045"/>
    <xdr:sp macro="" textlink="">
      <xdr:nvSpPr>
        <xdr:cNvPr id="144" name="n_1mainValue【道路】&#10;一人当たり延長"/>
        <xdr:cNvSpPr txBox="1"/>
      </xdr:nvSpPr>
      <xdr:spPr>
        <a:xfrm>
          <a:off x="9359411" y="627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109732</xdr:rowOff>
    </xdr:from>
    <xdr:ext cx="534377" cy="259045"/>
    <xdr:sp macro="" textlink="">
      <xdr:nvSpPr>
        <xdr:cNvPr id="145" name="n_2mainValue【道路】&#10;一人当たり延長"/>
        <xdr:cNvSpPr txBox="1"/>
      </xdr:nvSpPr>
      <xdr:spPr>
        <a:xfrm>
          <a:off x="8483111" y="628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113276</xdr:rowOff>
    </xdr:from>
    <xdr:ext cx="534377" cy="259045"/>
    <xdr:sp macro="" textlink="">
      <xdr:nvSpPr>
        <xdr:cNvPr id="146" name="n_3mainValue【道路】&#10;一人当たり延長"/>
        <xdr:cNvSpPr txBox="1"/>
      </xdr:nvSpPr>
      <xdr:spPr>
        <a:xfrm>
          <a:off x="7594111" y="628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107065</xdr:rowOff>
    </xdr:from>
    <xdr:ext cx="534377" cy="259045"/>
    <xdr:sp macro="" textlink="">
      <xdr:nvSpPr>
        <xdr:cNvPr id="147" name="n_4mainValue【道路】&#10;一人当たり延長"/>
        <xdr:cNvSpPr txBox="1"/>
      </xdr:nvSpPr>
      <xdr:spPr>
        <a:xfrm>
          <a:off x="6705111" y="62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7" name="【橋りょう・トンネ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88" name="楕円 187"/>
        <xdr:cNvSpPr/>
      </xdr:nvSpPr>
      <xdr:spPr>
        <a:xfrm>
          <a:off x="45847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89552</xdr:rowOff>
    </xdr:from>
    <xdr:ext cx="405111" cy="259045"/>
    <xdr:sp macro="" textlink="">
      <xdr:nvSpPr>
        <xdr:cNvPr id="189" name="【橋りょう・トンネル】&#10;有形固定資産減価償却率該当値テキスト"/>
        <xdr:cNvSpPr txBox="1"/>
      </xdr:nvSpPr>
      <xdr:spPr>
        <a:xfrm>
          <a:off x="4673600"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80645</xdr:rowOff>
    </xdr:from>
    <xdr:to>
      <xdr:col>20</xdr:col>
      <xdr:colOff>38100</xdr:colOff>
      <xdr:row>61</xdr:row>
      <xdr:rowOff>10795</xdr:rowOff>
    </xdr:to>
    <xdr:sp macro="" textlink="">
      <xdr:nvSpPr>
        <xdr:cNvPr id="190" name="楕円 189"/>
        <xdr:cNvSpPr/>
      </xdr:nvSpPr>
      <xdr:spPr>
        <a:xfrm>
          <a:off x="3746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131445</xdr:rowOff>
    </xdr:from>
    <xdr:to>
      <xdr:col>24</xdr:col>
      <xdr:colOff>63500</xdr:colOff>
      <xdr:row>60</xdr:row>
      <xdr:rowOff>161925</xdr:rowOff>
    </xdr:to>
    <xdr:cxnSp macro="">
      <xdr:nvCxnSpPr>
        <xdr:cNvPr id="191" name="直線コネクタ 190"/>
        <xdr:cNvCxnSpPr/>
      </xdr:nvCxnSpPr>
      <xdr:spPr>
        <a:xfrm>
          <a:off x="3797300" y="104184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25400</xdr:rowOff>
    </xdr:from>
    <xdr:to>
      <xdr:col>15</xdr:col>
      <xdr:colOff>101600</xdr:colOff>
      <xdr:row>62</xdr:row>
      <xdr:rowOff>127000</xdr:rowOff>
    </xdr:to>
    <xdr:sp macro="" textlink="">
      <xdr:nvSpPr>
        <xdr:cNvPr id="192" name="楕円 191"/>
        <xdr:cNvSpPr/>
      </xdr:nvSpPr>
      <xdr:spPr>
        <a:xfrm>
          <a:off x="2857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131445</xdr:rowOff>
    </xdr:from>
    <xdr:to>
      <xdr:col>19</xdr:col>
      <xdr:colOff>177800</xdr:colOff>
      <xdr:row>62</xdr:row>
      <xdr:rowOff>76200</xdr:rowOff>
    </xdr:to>
    <xdr:cxnSp macro="">
      <xdr:nvCxnSpPr>
        <xdr:cNvPr id="193" name="直線コネクタ 192"/>
        <xdr:cNvCxnSpPr/>
      </xdr:nvCxnSpPr>
      <xdr:spPr>
        <a:xfrm flipV="1">
          <a:off x="2908300" y="10418445"/>
          <a:ext cx="889000" cy="2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94" name="楕円 193"/>
        <xdr:cNvSpPr/>
      </xdr:nvSpPr>
      <xdr:spPr>
        <a:xfrm>
          <a:off x="1968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43815</xdr:rowOff>
    </xdr:from>
    <xdr:to>
      <xdr:col>15</xdr:col>
      <xdr:colOff>50800</xdr:colOff>
      <xdr:row>62</xdr:row>
      <xdr:rowOff>76200</xdr:rowOff>
    </xdr:to>
    <xdr:cxnSp macro="">
      <xdr:nvCxnSpPr>
        <xdr:cNvPr id="195" name="直線コネクタ 194"/>
        <xdr:cNvCxnSpPr/>
      </xdr:nvCxnSpPr>
      <xdr:spPr>
        <a:xfrm>
          <a:off x="2019300" y="106737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156845</xdr:rowOff>
    </xdr:from>
    <xdr:to>
      <xdr:col>6</xdr:col>
      <xdr:colOff>38100</xdr:colOff>
      <xdr:row>60</xdr:row>
      <xdr:rowOff>86995</xdr:rowOff>
    </xdr:to>
    <xdr:sp macro="" textlink="">
      <xdr:nvSpPr>
        <xdr:cNvPr id="196" name="楕円 195"/>
        <xdr:cNvSpPr/>
      </xdr:nvSpPr>
      <xdr:spPr>
        <a:xfrm>
          <a:off x="1079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36195</xdr:rowOff>
    </xdr:from>
    <xdr:to>
      <xdr:col>10</xdr:col>
      <xdr:colOff>114300</xdr:colOff>
      <xdr:row>62</xdr:row>
      <xdr:rowOff>43815</xdr:rowOff>
    </xdr:to>
    <xdr:cxnSp macro="">
      <xdr:nvCxnSpPr>
        <xdr:cNvPr id="197" name="直線コネクタ 196"/>
        <xdr:cNvCxnSpPr/>
      </xdr:nvCxnSpPr>
      <xdr:spPr>
        <a:xfrm>
          <a:off x="1130300" y="10323195"/>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80662</xdr:rowOff>
    </xdr:from>
    <xdr:ext cx="405111" cy="259045"/>
    <xdr:sp macro="" textlink="">
      <xdr:nvSpPr>
        <xdr:cNvPr id="198" name="n_1aveValue【橋りょう・トンネル】&#10;有形固定資産減価償却率"/>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9" name="n_2aveValue【橋りょう・トンネ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200" name="n_3aveValue【橋りょう・トンネ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201" name="n_4aveValue【橋りょう・トンネル】&#10;有形固定資産減価償却率"/>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1922</xdr:rowOff>
    </xdr:from>
    <xdr:ext cx="405111" cy="259045"/>
    <xdr:sp macro="" textlink="">
      <xdr:nvSpPr>
        <xdr:cNvPr id="202" name="n_1mainValue【橋りょう・トンネル】&#10;有形固定資産減価償却率"/>
        <xdr:cNvSpPr txBox="1"/>
      </xdr:nvSpPr>
      <xdr:spPr>
        <a:xfrm>
          <a:off x="35820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118127</xdr:rowOff>
    </xdr:from>
    <xdr:ext cx="405111" cy="259045"/>
    <xdr:sp macro="" textlink="">
      <xdr:nvSpPr>
        <xdr:cNvPr id="203" name="n_2mainValue【橋りょう・トンネル】&#10;有形固定資産減価償却率"/>
        <xdr:cNvSpPr txBox="1"/>
      </xdr:nvSpPr>
      <xdr:spPr>
        <a:xfrm>
          <a:off x="2705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85742</xdr:rowOff>
    </xdr:from>
    <xdr:ext cx="405111" cy="259045"/>
    <xdr:sp macro="" textlink="">
      <xdr:nvSpPr>
        <xdr:cNvPr id="204" name="n_3mainValue【橋りょう・トンネル】&#10;有形固定資産減価償却率"/>
        <xdr:cNvSpPr txBox="1"/>
      </xdr:nvSpPr>
      <xdr:spPr>
        <a:xfrm>
          <a:off x="1816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78122</xdr:rowOff>
    </xdr:from>
    <xdr:ext cx="405111" cy="259045"/>
    <xdr:sp macro="" textlink="">
      <xdr:nvSpPr>
        <xdr:cNvPr id="205" name="n_4mainValue【橋りょう・トンネル】&#10;有形固定資産減価償却率"/>
        <xdr:cNvSpPr txBox="1"/>
      </xdr:nvSpPr>
      <xdr:spPr>
        <a:xfrm>
          <a:off x="927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49652</xdr:rowOff>
    </xdr:from>
    <xdr:ext cx="599010" cy="259045"/>
    <xdr:sp macro="" textlink="">
      <xdr:nvSpPr>
        <xdr:cNvPr id="236" name="【橋りょう・トンネル】&#10;一人当たり有形固定資産（償却資産）額平均値テキスト"/>
        <xdr:cNvSpPr txBox="1"/>
      </xdr:nvSpPr>
      <xdr:spPr>
        <a:xfrm>
          <a:off x="10515600" y="10508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41" name="フローチャート: 判断 240"/>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151887</xdr:rowOff>
    </xdr:from>
    <xdr:to>
      <xdr:col>55</xdr:col>
      <xdr:colOff>50800</xdr:colOff>
      <xdr:row>63</xdr:row>
      <xdr:rowOff>82037</xdr:rowOff>
    </xdr:to>
    <xdr:sp macro="" textlink="">
      <xdr:nvSpPr>
        <xdr:cNvPr id="247" name="楕円 246"/>
        <xdr:cNvSpPr/>
      </xdr:nvSpPr>
      <xdr:spPr>
        <a:xfrm>
          <a:off x="10426700" y="1078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130314</xdr:rowOff>
    </xdr:from>
    <xdr:ext cx="599010" cy="259045"/>
    <xdr:sp macro="" textlink="">
      <xdr:nvSpPr>
        <xdr:cNvPr id="248" name="【橋りょう・トンネル】&#10;一人当たり有形固定資産（償却資産）額該当値テキスト"/>
        <xdr:cNvSpPr txBox="1"/>
      </xdr:nvSpPr>
      <xdr:spPr>
        <a:xfrm>
          <a:off x="10515600" y="10760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153242</xdr:rowOff>
    </xdr:from>
    <xdr:to>
      <xdr:col>50</xdr:col>
      <xdr:colOff>165100</xdr:colOff>
      <xdr:row>63</xdr:row>
      <xdr:rowOff>83392</xdr:rowOff>
    </xdr:to>
    <xdr:sp macro="" textlink="">
      <xdr:nvSpPr>
        <xdr:cNvPr id="249" name="楕円 248"/>
        <xdr:cNvSpPr/>
      </xdr:nvSpPr>
      <xdr:spPr>
        <a:xfrm>
          <a:off x="9588500" y="1078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31237</xdr:rowOff>
    </xdr:from>
    <xdr:to>
      <xdr:col>55</xdr:col>
      <xdr:colOff>0</xdr:colOff>
      <xdr:row>63</xdr:row>
      <xdr:rowOff>32592</xdr:rowOff>
    </xdr:to>
    <xdr:cxnSp macro="">
      <xdr:nvCxnSpPr>
        <xdr:cNvPr id="250" name="直線コネクタ 249"/>
        <xdr:cNvCxnSpPr/>
      </xdr:nvCxnSpPr>
      <xdr:spPr>
        <a:xfrm flipV="1">
          <a:off x="9639300" y="10832587"/>
          <a:ext cx="8382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72713</xdr:rowOff>
    </xdr:from>
    <xdr:to>
      <xdr:col>46</xdr:col>
      <xdr:colOff>38100</xdr:colOff>
      <xdr:row>65</xdr:row>
      <xdr:rowOff>2863</xdr:rowOff>
    </xdr:to>
    <xdr:sp macro="" textlink="">
      <xdr:nvSpPr>
        <xdr:cNvPr id="251" name="楕円 250"/>
        <xdr:cNvSpPr/>
      </xdr:nvSpPr>
      <xdr:spPr>
        <a:xfrm>
          <a:off x="8699500" y="110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32592</xdr:rowOff>
    </xdr:from>
    <xdr:to>
      <xdr:col>50</xdr:col>
      <xdr:colOff>114300</xdr:colOff>
      <xdr:row>64</xdr:row>
      <xdr:rowOff>123513</xdr:rowOff>
    </xdr:to>
    <xdr:cxnSp macro="">
      <xdr:nvCxnSpPr>
        <xdr:cNvPr id="252" name="直線コネクタ 251"/>
        <xdr:cNvCxnSpPr/>
      </xdr:nvCxnSpPr>
      <xdr:spPr>
        <a:xfrm flipV="1">
          <a:off x="8750300" y="10833942"/>
          <a:ext cx="889000" cy="26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72750</xdr:rowOff>
    </xdr:from>
    <xdr:to>
      <xdr:col>41</xdr:col>
      <xdr:colOff>101600</xdr:colOff>
      <xdr:row>65</xdr:row>
      <xdr:rowOff>2900</xdr:rowOff>
    </xdr:to>
    <xdr:sp macro="" textlink="">
      <xdr:nvSpPr>
        <xdr:cNvPr id="253" name="楕円 252"/>
        <xdr:cNvSpPr/>
      </xdr:nvSpPr>
      <xdr:spPr>
        <a:xfrm>
          <a:off x="7810500" y="1104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123513</xdr:rowOff>
    </xdr:from>
    <xdr:to>
      <xdr:col>45</xdr:col>
      <xdr:colOff>177800</xdr:colOff>
      <xdr:row>64</xdr:row>
      <xdr:rowOff>123550</xdr:rowOff>
    </xdr:to>
    <xdr:cxnSp macro="">
      <xdr:nvCxnSpPr>
        <xdr:cNvPr id="254" name="直線コネクタ 253"/>
        <xdr:cNvCxnSpPr/>
      </xdr:nvCxnSpPr>
      <xdr:spPr>
        <a:xfrm flipV="1">
          <a:off x="7861300" y="11096313"/>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157197</xdr:rowOff>
    </xdr:from>
    <xdr:to>
      <xdr:col>36</xdr:col>
      <xdr:colOff>165100</xdr:colOff>
      <xdr:row>63</xdr:row>
      <xdr:rowOff>87347</xdr:rowOff>
    </xdr:to>
    <xdr:sp macro="" textlink="">
      <xdr:nvSpPr>
        <xdr:cNvPr id="255" name="楕円 254"/>
        <xdr:cNvSpPr/>
      </xdr:nvSpPr>
      <xdr:spPr>
        <a:xfrm>
          <a:off x="6921500" y="107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36547</xdr:rowOff>
    </xdr:from>
    <xdr:to>
      <xdr:col>41</xdr:col>
      <xdr:colOff>50800</xdr:colOff>
      <xdr:row>64</xdr:row>
      <xdr:rowOff>123550</xdr:rowOff>
    </xdr:to>
    <xdr:cxnSp macro="">
      <xdr:nvCxnSpPr>
        <xdr:cNvPr id="256" name="直線コネクタ 255"/>
        <xdr:cNvCxnSpPr/>
      </xdr:nvCxnSpPr>
      <xdr:spPr>
        <a:xfrm>
          <a:off x="6972300" y="10837897"/>
          <a:ext cx="889000" cy="25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57" name="n_1aveValue【橋りょう・トンネル】&#10;一人当たり有形固定資産（償却資産）額"/>
        <xdr:cNvSpPr txBox="1"/>
      </xdr:nvSpPr>
      <xdr:spPr>
        <a:xfrm>
          <a:off x="93270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58" name="n_2aveValue【橋りょう・トンネル】&#10;一人当たり有形固定資産（償却資産）額"/>
        <xdr:cNvSpPr txBox="1"/>
      </xdr:nvSpPr>
      <xdr:spPr>
        <a:xfrm>
          <a:off x="8450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59" name="n_3aveValue【橋りょう・トンネル】&#10;一人当たり有形固定資産（償却資産）額"/>
        <xdr:cNvSpPr txBox="1"/>
      </xdr:nvSpPr>
      <xdr:spPr>
        <a:xfrm>
          <a:off x="7561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60" name="n_4aveValue【橋りょう・トンネル】&#10;一人当たり有形固定資産（償却資産）額"/>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74519</xdr:rowOff>
    </xdr:from>
    <xdr:ext cx="599010" cy="259045"/>
    <xdr:sp macro="" textlink="">
      <xdr:nvSpPr>
        <xdr:cNvPr id="261" name="n_1mainValue【橋りょう・トンネル】&#10;一人当たり有形固定資産（償却資産）額"/>
        <xdr:cNvSpPr txBox="1"/>
      </xdr:nvSpPr>
      <xdr:spPr>
        <a:xfrm>
          <a:off x="9327095" y="1087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165440</xdr:rowOff>
    </xdr:from>
    <xdr:ext cx="469744" cy="259045"/>
    <xdr:sp macro="" textlink="">
      <xdr:nvSpPr>
        <xdr:cNvPr id="262" name="n_2mainValue【橋りょう・トンネル】&#10;一人当たり有形固定資産（償却資産）額"/>
        <xdr:cNvSpPr txBox="1"/>
      </xdr:nvSpPr>
      <xdr:spPr>
        <a:xfrm>
          <a:off x="8515428" y="1113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165477</xdr:rowOff>
    </xdr:from>
    <xdr:ext cx="469744" cy="259045"/>
    <xdr:sp macro="" textlink="">
      <xdr:nvSpPr>
        <xdr:cNvPr id="263" name="n_3mainValue【橋りょう・トンネル】&#10;一人当たり有形固定資産（償却資産）額"/>
        <xdr:cNvSpPr txBox="1"/>
      </xdr:nvSpPr>
      <xdr:spPr>
        <a:xfrm>
          <a:off x="7626428" y="1113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78474</xdr:rowOff>
    </xdr:from>
    <xdr:ext cx="599010" cy="259045"/>
    <xdr:sp macro="" textlink="">
      <xdr:nvSpPr>
        <xdr:cNvPr id="264" name="n_4mainValue【橋りょう・トンネル】&#10;一人当たり有形固定資産（償却資産）額"/>
        <xdr:cNvSpPr txBox="1"/>
      </xdr:nvSpPr>
      <xdr:spPr>
        <a:xfrm>
          <a:off x="6672795" y="1087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89" name="直線コネクタ 288"/>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2"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3" name="直線コネクタ 292"/>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94"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6" name="フローチャート: 判断 295"/>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99" name="フローチャート: 判断 298"/>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305" name="楕円 304"/>
        <xdr:cNvSpPr/>
      </xdr:nvSpPr>
      <xdr:spPr>
        <a:xfrm>
          <a:off x="45847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652</xdr:rowOff>
    </xdr:from>
    <xdr:ext cx="405111" cy="259045"/>
    <xdr:sp macro="" textlink="">
      <xdr:nvSpPr>
        <xdr:cNvPr id="306" name="【公営住宅】&#10;有形固定資産減価償却率該当値テキスト"/>
        <xdr:cNvSpPr txBox="1"/>
      </xdr:nvSpPr>
      <xdr:spPr>
        <a:xfrm>
          <a:off x="4673600"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122555</xdr:rowOff>
    </xdr:from>
    <xdr:to>
      <xdr:col>20</xdr:col>
      <xdr:colOff>38100</xdr:colOff>
      <xdr:row>82</xdr:row>
      <xdr:rowOff>52705</xdr:rowOff>
    </xdr:to>
    <xdr:sp macro="" textlink="">
      <xdr:nvSpPr>
        <xdr:cNvPr id="307" name="楕円 306"/>
        <xdr:cNvSpPr/>
      </xdr:nvSpPr>
      <xdr:spPr>
        <a:xfrm>
          <a:off x="3746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1905</xdr:rowOff>
    </xdr:from>
    <xdr:to>
      <xdr:col>24</xdr:col>
      <xdr:colOff>63500</xdr:colOff>
      <xdr:row>82</xdr:row>
      <xdr:rowOff>28575</xdr:rowOff>
    </xdr:to>
    <xdr:cxnSp macro="">
      <xdr:nvCxnSpPr>
        <xdr:cNvPr id="308" name="直線コネクタ 307"/>
        <xdr:cNvCxnSpPr/>
      </xdr:nvCxnSpPr>
      <xdr:spPr>
        <a:xfrm>
          <a:off x="3797300" y="140608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82550</xdr:rowOff>
    </xdr:from>
    <xdr:to>
      <xdr:col>15</xdr:col>
      <xdr:colOff>101600</xdr:colOff>
      <xdr:row>82</xdr:row>
      <xdr:rowOff>12700</xdr:rowOff>
    </xdr:to>
    <xdr:sp macro="" textlink="">
      <xdr:nvSpPr>
        <xdr:cNvPr id="309" name="楕円 308"/>
        <xdr:cNvSpPr/>
      </xdr:nvSpPr>
      <xdr:spPr>
        <a:xfrm>
          <a:off x="2857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133350</xdr:rowOff>
    </xdr:from>
    <xdr:to>
      <xdr:col>19</xdr:col>
      <xdr:colOff>177800</xdr:colOff>
      <xdr:row>82</xdr:row>
      <xdr:rowOff>1905</xdr:rowOff>
    </xdr:to>
    <xdr:cxnSp macro="">
      <xdr:nvCxnSpPr>
        <xdr:cNvPr id="310" name="直線コネクタ 309"/>
        <xdr:cNvCxnSpPr/>
      </xdr:nvCxnSpPr>
      <xdr:spPr>
        <a:xfrm>
          <a:off x="2908300" y="14020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55880</xdr:rowOff>
    </xdr:from>
    <xdr:to>
      <xdr:col>10</xdr:col>
      <xdr:colOff>165100</xdr:colOff>
      <xdr:row>81</xdr:row>
      <xdr:rowOff>157480</xdr:rowOff>
    </xdr:to>
    <xdr:sp macro="" textlink="">
      <xdr:nvSpPr>
        <xdr:cNvPr id="311" name="楕円 310"/>
        <xdr:cNvSpPr/>
      </xdr:nvSpPr>
      <xdr:spPr>
        <a:xfrm>
          <a:off x="1968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106680</xdr:rowOff>
    </xdr:from>
    <xdr:to>
      <xdr:col>15</xdr:col>
      <xdr:colOff>50800</xdr:colOff>
      <xdr:row>81</xdr:row>
      <xdr:rowOff>133350</xdr:rowOff>
    </xdr:to>
    <xdr:cxnSp macro="">
      <xdr:nvCxnSpPr>
        <xdr:cNvPr id="312" name="直線コネクタ 311"/>
        <xdr:cNvCxnSpPr/>
      </xdr:nvCxnSpPr>
      <xdr:spPr>
        <a:xfrm>
          <a:off x="2019300" y="13994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13970</xdr:rowOff>
    </xdr:from>
    <xdr:to>
      <xdr:col>6</xdr:col>
      <xdr:colOff>38100</xdr:colOff>
      <xdr:row>81</xdr:row>
      <xdr:rowOff>115570</xdr:rowOff>
    </xdr:to>
    <xdr:sp macro="" textlink="">
      <xdr:nvSpPr>
        <xdr:cNvPr id="313" name="楕円 312"/>
        <xdr:cNvSpPr/>
      </xdr:nvSpPr>
      <xdr:spPr>
        <a:xfrm>
          <a:off x="1079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64770</xdr:rowOff>
    </xdr:from>
    <xdr:to>
      <xdr:col>10</xdr:col>
      <xdr:colOff>114300</xdr:colOff>
      <xdr:row>81</xdr:row>
      <xdr:rowOff>106680</xdr:rowOff>
    </xdr:to>
    <xdr:cxnSp macro="">
      <xdr:nvCxnSpPr>
        <xdr:cNvPr id="314" name="直線コネクタ 313"/>
        <xdr:cNvCxnSpPr/>
      </xdr:nvCxnSpPr>
      <xdr:spPr>
        <a:xfrm>
          <a:off x="1130300" y="139522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114316</xdr:rowOff>
    </xdr:from>
    <xdr:ext cx="405111" cy="259045"/>
    <xdr:sp macro="" textlink="">
      <xdr:nvSpPr>
        <xdr:cNvPr id="315" name="n_1aveValue【公営住宅】&#10;有形固定資産減価償却率"/>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99077</xdr:rowOff>
    </xdr:from>
    <xdr:ext cx="405111" cy="259045"/>
    <xdr:sp macro="" textlink="">
      <xdr:nvSpPr>
        <xdr:cNvPr id="316" name="n_2aveValue【公営住宅】&#10;有形固定資産減価償却率"/>
        <xdr:cNvSpPr txBox="1"/>
      </xdr:nvSpPr>
      <xdr:spPr>
        <a:xfrm>
          <a:off x="2705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317" name="n_3aveValue【公営住宅】&#10;有形固定資産減価償却率"/>
        <xdr:cNvSpPr txBox="1"/>
      </xdr:nvSpPr>
      <xdr:spPr>
        <a:xfrm>
          <a:off x="1816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123841</xdr:rowOff>
    </xdr:from>
    <xdr:ext cx="405111" cy="259045"/>
    <xdr:sp macro="" textlink="">
      <xdr:nvSpPr>
        <xdr:cNvPr id="318" name="n_4aveValue【公営住宅】&#10;有形固定資産減価償却率"/>
        <xdr:cNvSpPr txBox="1"/>
      </xdr:nvSpPr>
      <xdr:spPr>
        <a:xfrm>
          <a:off x="927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69232</xdr:rowOff>
    </xdr:from>
    <xdr:ext cx="405111" cy="259045"/>
    <xdr:sp macro="" textlink="">
      <xdr:nvSpPr>
        <xdr:cNvPr id="319" name="n_1mainValue【公営住宅】&#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20" name="n_2mainValue【公営住宅】&#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2557</xdr:rowOff>
    </xdr:from>
    <xdr:ext cx="405111" cy="259045"/>
    <xdr:sp macro="" textlink="">
      <xdr:nvSpPr>
        <xdr:cNvPr id="321" name="n_3mainValue【公営住宅】&#10;有形固定資産減価償却率"/>
        <xdr:cNvSpPr txBox="1"/>
      </xdr:nvSpPr>
      <xdr:spPr>
        <a:xfrm>
          <a:off x="1816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132097</xdr:rowOff>
    </xdr:from>
    <xdr:ext cx="405111" cy="259045"/>
    <xdr:sp macro="" textlink="">
      <xdr:nvSpPr>
        <xdr:cNvPr id="322" name="n_4mainValue【公営住宅】&#10;有形固定資産減価償却率"/>
        <xdr:cNvSpPr txBox="1"/>
      </xdr:nvSpPr>
      <xdr:spPr>
        <a:xfrm>
          <a:off x="927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6" name="直線コネクタ 345"/>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49"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0" name="直線コネクタ 349"/>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351" name="【公営住宅】&#10;一人当たり面積平均値テキスト"/>
        <xdr:cNvSpPr txBox="1"/>
      </xdr:nvSpPr>
      <xdr:spPr>
        <a:xfrm>
          <a:off x="10515600" y="1437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2" name="フローチャート: 判断 351"/>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3" name="フローチャート: 判断 352"/>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4" name="フローチャート: 判断 353"/>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5" name="フローチャート: 判断 354"/>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56" name="フローチャート: 判断 355"/>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xdr:rowOff>
    </xdr:from>
    <xdr:to>
      <xdr:col>55</xdr:col>
      <xdr:colOff>50800</xdr:colOff>
      <xdr:row>85</xdr:row>
      <xdr:rowOff>105663</xdr:rowOff>
    </xdr:to>
    <xdr:sp macro="" textlink="">
      <xdr:nvSpPr>
        <xdr:cNvPr id="362" name="楕円 361"/>
        <xdr:cNvSpPr/>
      </xdr:nvSpPr>
      <xdr:spPr>
        <a:xfrm>
          <a:off x="10426700" y="145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153940</xdr:rowOff>
    </xdr:from>
    <xdr:ext cx="469744" cy="259045"/>
    <xdr:sp macro="" textlink="">
      <xdr:nvSpPr>
        <xdr:cNvPr id="363" name="【公営住宅】&#10;一人当たり面積該当値テキスト"/>
        <xdr:cNvSpPr txBox="1"/>
      </xdr:nvSpPr>
      <xdr:spPr>
        <a:xfrm>
          <a:off x="10515600" y="1455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5207</xdr:rowOff>
    </xdr:from>
    <xdr:to>
      <xdr:col>50</xdr:col>
      <xdr:colOff>165100</xdr:colOff>
      <xdr:row>85</xdr:row>
      <xdr:rowOff>106807</xdr:rowOff>
    </xdr:to>
    <xdr:sp macro="" textlink="">
      <xdr:nvSpPr>
        <xdr:cNvPr id="364" name="楕円 363"/>
        <xdr:cNvSpPr/>
      </xdr:nvSpPr>
      <xdr:spPr>
        <a:xfrm>
          <a:off x="9588500" y="145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54863</xdr:rowOff>
    </xdr:from>
    <xdr:to>
      <xdr:col>55</xdr:col>
      <xdr:colOff>0</xdr:colOff>
      <xdr:row>85</xdr:row>
      <xdr:rowOff>56007</xdr:rowOff>
    </xdr:to>
    <xdr:cxnSp macro="">
      <xdr:nvCxnSpPr>
        <xdr:cNvPr id="365" name="直線コネクタ 364"/>
        <xdr:cNvCxnSpPr/>
      </xdr:nvCxnSpPr>
      <xdr:spPr>
        <a:xfrm flipV="1">
          <a:off x="9639300" y="14628113"/>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6350</xdr:rowOff>
    </xdr:from>
    <xdr:to>
      <xdr:col>46</xdr:col>
      <xdr:colOff>38100</xdr:colOff>
      <xdr:row>85</xdr:row>
      <xdr:rowOff>107950</xdr:rowOff>
    </xdr:to>
    <xdr:sp macro="" textlink="">
      <xdr:nvSpPr>
        <xdr:cNvPr id="366" name="楕円 365"/>
        <xdr:cNvSpPr/>
      </xdr:nvSpPr>
      <xdr:spPr>
        <a:xfrm>
          <a:off x="8699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56007</xdr:rowOff>
    </xdr:from>
    <xdr:to>
      <xdr:col>50</xdr:col>
      <xdr:colOff>114300</xdr:colOff>
      <xdr:row>85</xdr:row>
      <xdr:rowOff>57150</xdr:rowOff>
    </xdr:to>
    <xdr:cxnSp macro="">
      <xdr:nvCxnSpPr>
        <xdr:cNvPr id="367" name="直線コネクタ 366"/>
        <xdr:cNvCxnSpPr/>
      </xdr:nvCxnSpPr>
      <xdr:spPr>
        <a:xfrm flipV="1">
          <a:off x="8750300" y="146292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636</xdr:rowOff>
    </xdr:from>
    <xdr:to>
      <xdr:col>41</xdr:col>
      <xdr:colOff>101600</xdr:colOff>
      <xdr:row>85</xdr:row>
      <xdr:rowOff>102236</xdr:rowOff>
    </xdr:to>
    <xdr:sp macro="" textlink="">
      <xdr:nvSpPr>
        <xdr:cNvPr id="368" name="楕円 367"/>
        <xdr:cNvSpPr/>
      </xdr:nvSpPr>
      <xdr:spPr>
        <a:xfrm>
          <a:off x="78105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51436</xdr:rowOff>
    </xdr:from>
    <xdr:to>
      <xdr:col>45</xdr:col>
      <xdr:colOff>177800</xdr:colOff>
      <xdr:row>85</xdr:row>
      <xdr:rowOff>57150</xdr:rowOff>
    </xdr:to>
    <xdr:cxnSp macro="">
      <xdr:nvCxnSpPr>
        <xdr:cNvPr id="369" name="直線コネクタ 368"/>
        <xdr:cNvCxnSpPr/>
      </xdr:nvCxnSpPr>
      <xdr:spPr>
        <a:xfrm>
          <a:off x="7861300" y="146246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2160</xdr:rowOff>
    </xdr:from>
    <xdr:to>
      <xdr:col>36</xdr:col>
      <xdr:colOff>165100</xdr:colOff>
      <xdr:row>85</xdr:row>
      <xdr:rowOff>103760</xdr:rowOff>
    </xdr:to>
    <xdr:sp macro="" textlink="">
      <xdr:nvSpPr>
        <xdr:cNvPr id="370" name="楕円 369"/>
        <xdr:cNvSpPr/>
      </xdr:nvSpPr>
      <xdr:spPr>
        <a:xfrm>
          <a:off x="6921500" y="145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51436</xdr:rowOff>
    </xdr:from>
    <xdr:to>
      <xdr:col>41</xdr:col>
      <xdr:colOff>50800</xdr:colOff>
      <xdr:row>85</xdr:row>
      <xdr:rowOff>52960</xdr:rowOff>
    </xdr:to>
    <xdr:cxnSp macro="">
      <xdr:nvCxnSpPr>
        <xdr:cNvPr id="371" name="直線コネクタ 370"/>
        <xdr:cNvCxnSpPr/>
      </xdr:nvCxnSpPr>
      <xdr:spPr>
        <a:xfrm flipV="1">
          <a:off x="6972300" y="1462468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72" name="n_1aveValue【公営住宅】&#10;一人当たり面積"/>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73" name="n_2aveValue【公営住宅】&#10;一人当たり面積"/>
        <xdr:cNvSpPr txBox="1"/>
      </xdr:nvSpPr>
      <xdr:spPr>
        <a:xfrm>
          <a:off x="8515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74" name="n_3aveValue【公営住宅】&#10;一人当たり面積"/>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75" name="n_4aveValue【公営住宅】&#10;一人当たり面積"/>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97934</xdr:rowOff>
    </xdr:from>
    <xdr:ext cx="469744" cy="259045"/>
    <xdr:sp macro="" textlink="">
      <xdr:nvSpPr>
        <xdr:cNvPr id="376" name="n_1mainValue【公営住宅】&#10;一人当たり面積"/>
        <xdr:cNvSpPr txBox="1"/>
      </xdr:nvSpPr>
      <xdr:spPr>
        <a:xfrm>
          <a:off x="9391727" y="146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99077</xdr:rowOff>
    </xdr:from>
    <xdr:ext cx="469744" cy="259045"/>
    <xdr:sp macro="" textlink="">
      <xdr:nvSpPr>
        <xdr:cNvPr id="377" name="n_2mainValue【公営住宅】&#10;一人当たり面積"/>
        <xdr:cNvSpPr txBox="1"/>
      </xdr:nvSpPr>
      <xdr:spPr>
        <a:xfrm>
          <a:off x="8515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93363</xdr:rowOff>
    </xdr:from>
    <xdr:ext cx="469744" cy="259045"/>
    <xdr:sp macro="" textlink="">
      <xdr:nvSpPr>
        <xdr:cNvPr id="378" name="n_3mainValue【公営住宅】&#10;一人当たり面積"/>
        <xdr:cNvSpPr txBox="1"/>
      </xdr:nvSpPr>
      <xdr:spPr>
        <a:xfrm>
          <a:off x="7626427"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94887</xdr:rowOff>
    </xdr:from>
    <xdr:ext cx="469744" cy="259045"/>
    <xdr:sp macro="" textlink="">
      <xdr:nvSpPr>
        <xdr:cNvPr id="379" name="n_4mainValue【公営住宅】&#10;一人当たり面積"/>
        <xdr:cNvSpPr txBox="1"/>
      </xdr:nvSpPr>
      <xdr:spPr>
        <a:xfrm>
          <a:off x="6737427" y="1466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20" name="直線コネクタ 419"/>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3"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4" name="直線コネクタ 423"/>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5"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6" name="フローチャート: 判断 42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7" name="フローチャート: 判断 426"/>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28" name="フローチャート: 判断 427"/>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29" name="フローチャート: 判断 428"/>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30" name="フローチャート: 判断 429"/>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36" name="楕円 435"/>
        <xdr:cNvSpPr/>
      </xdr:nvSpPr>
      <xdr:spPr>
        <a:xfrm>
          <a:off x="162687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114317</xdr:rowOff>
    </xdr:from>
    <xdr:ext cx="405111" cy="259045"/>
    <xdr:sp macro="" textlink="">
      <xdr:nvSpPr>
        <xdr:cNvPr id="437" name="【認定こども園・幼稚園・保育所】&#10;有形固定資産減価償却率該当値テキスト"/>
        <xdr:cNvSpPr txBox="1"/>
      </xdr:nvSpPr>
      <xdr:spPr>
        <a:xfrm>
          <a:off x="16357600" y="628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52070</xdr:rowOff>
    </xdr:from>
    <xdr:to>
      <xdr:col>81</xdr:col>
      <xdr:colOff>101600</xdr:colOff>
      <xdr:row>36</xdr:row>
      <xdr:rowOff>153670</xdr:rowOff>
    </xdr:to>
    <xdr:sp macro="" textlink="">
      <xdr:nvSpPr>
        <xdr:cNvPr id="438" name="楕円 437"/>
        <xdr:cNvSpPr/>
      </xdr:nvSpPr>
      <xdr:spPr>
        <a:xfrm>
          <a:off x="15430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102870</xdr:rowOff>
    </xdr:from>
    <xdr:to>
      <xdr:col>85</xdr:col>
      <xdr:colOff>127000</xdr:colOff>
      <xdr:row>37</xdr:row>
      <xdr:rowOff>15240</xdr:rowOff>
    </xdr:to>
    <xdr:cxnSp macro="">
      <xdr:nvCxnSpPr>
        <xdr:cNvPr id="439" name="直線コネクタ 438"/>
        <xdr:cNvCxnSpPr/>
      </xdr:nvCxnSpPr>
      <xdr:spPr>
        <a:xfrm>
          <a:off x="15481300" y="627507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65405</xdr:rowOff>
    </xdr:from>
    <xdr:to>
      <xdr:col>76</xdr:col>
      <xdr:colOff>165100</xdr:colOff>
      <xdr:row>36</xdr:row>
      <xdr:rowOff>167005</xdr:rowOff>
    </xdr:to>
    <xdr:sp macro="" textlink="">
      <xdr:nvSpPr>
        <xdr:cNvPr id="440" name="楕円 439"/>
        <xdr:cNvSpPr/>
      </xdr:nvSpPr>
      <xdr:spPr>
        <a:xfrm>
          <a:off x="14541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102870</xdr:rowOff>
    </xdr:from>
    <xdr:to>
      <xdr:col>81</xdr:col>
      <xdr:colOff>50800</xdr:colOff>
      <xdr:row>36</xdr:row>
      <xdr:rowOff>116205</xdr:rowOff>
    </xdr:to>
    <xdr:cxnSp macro="">
      <xdr:nvCxnSpPr>
        <xdr:cNvPr id="441" name="直線コネクタ 440"/>
        <xdr:cNvCxnSpPr/>
      </xdr:nvCxnSpPr>
      <xdr:spPr>
        <a:xfrm flipV="1">
          <a:off x="14592300" y="62750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19685</xdr:rowOff>
    </xdr:from>
    <xdr:to>
      <xdr:col>72</xdr:col>
      <xdr:colOff>38100</xdr:colOff>
      <xdr:row>36</xdr:row>
      <xdr:rowOff>121285</xdr:rowOff>
    </xdr:to>
    <xdr:sp macro="" textlink="">
      <xdr:nvSpPr>
        <xdr:cNvPr id="442" name="楕円 441"/>
        <xdr:cNvSpPr/>
      </xdr:nvSpPr>
      <xdr:spPr>
        <a:xfrm>
          <a:off x="13652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70485</xdr:rowOff>
    </xdr:from>
    <xdr:to>
      <xdr:col>76</xdr:col>
      <xdr:colOff>114300</xdr:colOff>
      <xdr:row>36</xdr:row>
      <xdr:rowOff>116205</xdr:rowOff>
    </xdr:to>
    <xdr:cxnSp macro="">
      <xdr:nvCxnSpPr>
        <xdr:cNvPr id="443" name="直線コネクタ 442"/>
        <xdr:cNvCxnSpPr/>
      </xdr:nvCxnSpPr>
      <xdr:spPr>
        <a:xfrm>
          <a:off x="13703300" y="62426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97790</xdr:rowOff>
    </xdr:from>
    <xdr:to>
      <xdr:col>67</xdr:col>
      <xdr:colOff>101600</xdr:colOff>
      <xdr:row>39</xdr:row>
      <xdr:rowOff>27940</xdr:rowOff>
    </xdr:to>
    <xdr:sp macro="" textlink="">
      <xdr:nvSpPr>
        <xdr:cNvPr id="444" name="楕円 443"/>
        <xdr:cNvSpPr/>
      </xdr:nvSpPr>
      <xdr:spPr>
        <a:xfrm>
          <a:off x="12763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70485</xdr:rowOff>
    </xdr:from>
    <xdr:to>
      <xdr:col>71</xdr:col>
      <xdr:colOff>177800</xdr:colOff>
      <xdr:row>38</xdr:row>
      <xdr:rowOff>148590</xdr:rowOff>
    </xdr:to>
    <xdr:cxnSp macro="">
      <xdr:nvCxnSpPr>
        <xdr:cNvPr id="445" name="直線コネクタ 444"/>
        <xdr:cNvCxnSpPr/>
      </xdr:nvCxnSpPr>
      <xdr:spPr>
        <a:xfrm flipV="1">
          <a:off x="12814300" y="6242685"/>
          <a:ext cx="889000" cy="4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51452</xdr:rowOff>
    </xdr:from>
    <xdr:ext cx="405111" cy="259045"/>
    <xdr:sp macro="" textlink="">
      <xdr:nvSpPr>
        <xdr:cNvPr id="446" name="n_1aveValue【認定こども園・幼稚園・保育所】&#10;有形固定資産減価償却率"/>
        <xdr:cNvSpPr txBox="1"/>
      </xdr:nvSpPr>
      <xdr:spPr>
        <a:xfrm>
          <a:off x="152660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100982</xdr:rowOff>
    </xdr:from>
    <xdr:ext cx="405111" cy="259045"/>
    <xdr:sp macro="" textlink="">
      <xdr:nvSpPr>
        <xdr:cNvPr id="447" name="n_2aveValue【認定こども園・幼稚園・保育所】&#10;有形固定資産減価償却率"/>
        <xdr:cNvSpPr txBox="1"/>
      </xdr:nvSpPr>
      <xdr:spPr>
        <a:xfrm>
          <a:off x="14389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68597</xdr:rowOff>
    </xdr:from>
    <xdr:ext cx="405111" cy="259045"/>
    <xdr:sp macro="" textlink="">
      <xdr:nvSpPr>
        <xdr:cNvPr id="448" name="n_3aveValue【認定こども園・幼稚園・保育所】&#10;有形固定資産減価償却率"/>
        <xdr:cNvSpPr txBox="1"/>
      </xdr:nvSpPr>
      <xdr:spPr>
        <a:xfrm>
          <a:off x="13500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49" name="n_4aveValue【認定こども園・幼稚園・保育所】&#10;有形固定資産減価償却率"/>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170197</xdr:rowOff>
    </xdr:from>
    <xdr:ext cx="405111" cy="259045"/>
    <xdr:sp macro="" textlink="">
      <xdr:nvSpPr>
        <xdr:cNvPr id="450" name="n_1mainValue【認定こども園・幼稚園・保育所】&#10;有形固定資産減価償却率"/>
        <xdr:cNvSpPr txBox="1"/>
      </xdr:nvSpPr>
      <xdr:spPr>
        <a:xfrm>
          <a:off x="152660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12082</xdr:rowOff>
    </xdr:from>
    <xdr:ext cx="405111" cy="259045"/>
    <xdr:sp macro="" textlink="">
      <xdr:nvSpPr>
        <xdr:cNvPr id="451" name="n_2mainValue【認定こども園・幼稚園・保育所】&#10;有形固定資産減価償却率"/>
        <xdr:cNvSpPr txBox="1"/>
      </xdr:nvSpPr>
      <xdr:spPr>
        <a:xfrm>
          <a:off x="143897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137812</xdr:rowOff>
    </xdr:from>
    <xdr:ext cx="405111" cy="259045"/>
    <xdr:sp macro="" textlink="">
      <xdr:nvSpPr>
        <xdr:cNvPr id="452" name="n_3mainValue【認定こども園・幼稚園・保育所】&#10;有形固定資産減価償却率"/>
        <xdr:cNvSpPr txBox="1"/>
      </xdr:nvSpPr>
      <xdr:spPr>
        <a:xfrm>
          <a:off x="13500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19067</xdr:rowOff>
    </xdr:from>
    <xdr:ext cx="405111" cy="259045"/>
    <xdr:sp macro="" textlink="">
      <xdr:nvSpPr>
        <xdr:cNvPr id="453" name="n_4mainValue【認定こども園・幼稚園・保育所】&#10;有形固定資産減価償却率"/>
        <xdr:cNvSpPr txBox="1"/>
      </xdr:nvSpPr>
      <xdr:spPr>
        <a:xfrm>
          <a:off x="12611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75" name="直線コネクタ 474"/>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6"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7" name="直線コネクタ 476"/>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8"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9" name="直線コネクタ 478"/>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480" name="【認定こども園・幼稚園・保育所】&#10;一人当たり面積平均値テキスト"/>
        <xdr:cNvSpPr txBox="1"/>
      </xdr:nvSpPr>
      <xdr:spPr>
        <a:xfrm>
          <a:off x="221996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81" name="フローチャート: 判断 480"/>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82" name="フローチャート: 判断 48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3" name="フローチャート: 判断 482"/>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84" name="フローチャート: 判断 483"/>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85" name="フローチャート: 判断 484"/>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157988</xdr:rowOff>
    </xdr:from>
    <xdr:to>
      <xdr:col>116</xdr:col>
      <xdr:colOff>114300</xdr:colOff>
      <xdr:row>36</xdr:row>
      <xdr:rowOff>88138</xdr:rowOff>
    </xdr:to>
    <xdr:sp macro="" textlink="">
      <xdr:nvSpPr>
        <xdr:cNvPr id="491" name="楕円 490"/>
        <xdr:cNvSpPr/>
      </xdr:nvSpPr>
      <xdr:spPr>
        <a:xfrm>
          <a:off x="221107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9415</xdr:rowOff>
    </xdr:from>
    <xdr:ext cx="469744" cy="259045"/>
    <xdr:sp macro="" textlink="">
      <xdr:nvSpPr>
        <xdr:cNvPr id="492" name="【認定こども園・幼稚園・保育所】&#10;一人当たり面積該当値テキスト"/>
        <xdr:cNvSpPr txBox="1"/>
      </xdr:nvSpPr>
      <xdr:spPr>
        <a:xfrm>
          <a:off x="22199600" y="601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100838</xdr:rowOff>
    </xdr:from>
    <xdr:to>
      <xdr:col>112</xdr:col>
      <xdr:colOff>38100</xdr:colOff>
      <xdr:row>37</xdr:row>
      <xdr:rowOff>30988</xdr:rowOff>
    </xdr:to>
    <xdr:sp macro="" textlink="">
      <xdr:nvSpPr>
        <xdr:cNvPr id="493" name="楕円 492"/>
        <xdr:cNvSpPr/>
      </xdr:nvSpPr>
      <xdr:spPr>
        <a:xfrm>
          <a:off x="21272500" y="62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37338</xdr:rowOff>
    </xdr:from>
    <xdr:to>
      <xdr:col>116</xdr:col>
      <xdr:colOff>63500</xdr:colOff>
      <xdr:row>36</xdr:row>
      <xdr:rowOff>151638</xdr:rowOff>
    </xdr:to>
    <xdr:cxnSp macro="">
      <xdr:nvCxnSpPr>
        <xdr:cNvPr id="494" name="直線コネクタ 493"/>
        <xdr:cNvCxnSpPr/>
      </xdr:nvCxnSpPr>
      <xdr:spPr>
        <a:xfrm flipV="1">
          <a:off x="21323300" y="620953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103124</xdr:rowOff>
    </xdr:from>
    <xdr:to>
      <xdr:col>107</xdr:col>
      <xdr:colOff>101600</xdr:colOff>
      <xdr:row>36</xdr:row>
      <xdr:rowOff>33274</xdr:rowOff>
    </xdr:to>
    <xdr:sp macro="" textlink="">
      <xdr:nvSpPr>
        <xdr:cNvPr id="495" name="楕円 494"/>
        <xdr:cNvSpPr/>
      </xdr:nvSpPr>
      <xdr:spPr>
        <a:xfrm>
          <a:off x="20383500" y="61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153924</xdr:rowOff>
    </xdr:from>
    <xdr:to>
      <xdr:col>111</xdr:col>
      <xdr:colOff>177800</xdr:colOff>
      <xdr:row>36</xdr:row>
      <xdr:rowOff>151638</xdr:rowOff>
    </xdr:to>
    <xdr:cxnSp macro="">
      <xdr:nvCxnSpPr>
        <xdr:cNvPr id="496" name="直線コネクタ 495"/>
        <xdr:cNvCxnSpPr/>
      </xdr:nvCxnSpPr>
      <xdr:spPr>
        <a:xfrm>
          <a:off x="20434300" y="615467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109982</xdr:rowOff>
    </xdr:from>
    <xdr:to>
      <xdr:col>102</xdr:col>
      <xdr:colOff>165100</xdr:colOff>
      <xdr:row>36</xdr:row>
      <xdr:rowOff>40132</xdr:rowOff>
    </xdr:to>
    <xdr:sp macro="" textlink="">
      <xdr:nvSpPr>
        <xdr:cNvPr id="497" name="楕円 496"/>
        <xdr:cNvSpPr/>
      </xdr:nvSpPr>
      <xdr:spPr>
        <a:xfrm>
          <a:off x="19494500" y="611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153924</xdr:rowOff>
    </xdr:from>
    <xdr:to>
      <xdr:col>107</xdr:col>
      <xdr:colOff>50800</xdr:colOff>
      <xdr:row>35</xdr:row>
      <xdr:rowOff>160782</xdr:rowOff>
    </xdr:to>
    <xdr:cxnSp macro="">
      <xdr:nvCxnSpPr>
        <xdr:cNvPr id="498" name="直線コネクタ 497"/>
        <xdr:cNvCxnSpPr/>
      </xdr:nvCxnSpPr>
      <xdr:spPr>
        <a:xfrm flipV="1">
          <a:off x="19545300" y="615467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141986</xdr:rowOff>
    </xdr:from>
    <xdr:to>
      <xdr:col>98</xdr:col>
      <xdr:colOff>38100</xdr:colOff>
      <xdr:row>37</xdr:row>
      <xdr:rowOff>72136</xdr:rowOff>
    </xdr:to>
    <xdr:sp macro="" textlink="">
      <xdr:nvSpPr>
        <xdr:cNvPr id="499" name="楕円 498"/>
        <xdr:cNvSpPr/>
      </xdr:nvSpPr>
      <xdr:spPr>
        <a:xfrm>
          <a:off x="18605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160782</xdr:rowOff>
    </xdr:from>
    <xdr:to>
      <xdr:col>102</xdr:col>
      <xdr:colOff>114300</xdr:colOff>
      <xdr:row>37</xdr:row>
      <xdr:rowOff>21336</xdr:rowOff>
    </xdr:to>
    <xdr:cxnSp macro="">
      <xdr:nvCxnSpPr>
        <xdr:cNvPr id="500" name="直線コネクタ 499"/>
        <xdr:cNvCxnSpPr/>
      </xdr:nvCxnSpPr>
      <xdr:spPr>
        <a:xfrm flipV="1">
          <a:off x="18656300" y="6161532"/>
          <a:ext cx="8890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01"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502"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108983</xdr:rowOff>
    </xdr:from>
    <xdr:ext cx="469744" cy="259045"/>
    <xdr:sp macro="" textlink="">
      <xdr:nvSpPr>
        <xdr:cNvPr id="503" name="n_3aveValue【認定こども園・幼稚園・保育所】&#10;一人当たり面積"/>
        <xdr:cNvSpPr txBox="1"/>
      </xdr:nvSpPr>
      <xdr:spPr>
        <a:xfrm>
          <a:off x="19310427"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504" name="n_4aveValue【認定こども園・幼稚園・保育所】&#10;一人当たり面積"/>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47515</xdr:rowOff>
    </xdr:from>
    <xdr:ext cx="469744" cy="259045"/>
    <xdr:sp macro="" textlink="">
      <xdr:nvSpPr>
        <xdr:cNvPr id="505" name="n_1mainValue【認定こども園・幼稚園・保育所】&#10;一人当たり面積"/>
        <xdr:cNvSpPr txBox="1"/>
      </xdr:nvSpPr>
      <xdr:spPr>
        <a:xfrm>
          <a:off x="21075727" y="604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49801</xdr:rowOff>
    </xdr:from>
    <xdr:ext cx="469744" cy="259045"/>
    <xdr:sp macro="" textlink="">
      <xdr:nvSpPr>
        <xdr:cNvPr id="506" name="n_2mainValue【認定こども園・幼稚園・保育所】&#10;一人当たり面積"/>
        <xdr:cNvSpPr txBox="1"/>
      </xdr:nvSpPr>
      <xdr:spPr>
        <a:xfrm>
          <a:off x="20199427" y="587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56659</xdr:rowOff>
    </xdr:from>
    <xdr:ext cx="469744" cy="259045"/>
    <xdr:sp macro="" textlink="">
      <xdr:nvSpPr>
        <xdr:cNvPr id="507" name="n_3mainValue【認定こども園・幼稚園・保育所】&#10;一人当たり面積"/>
        <xdr:cNvSpPr txBox="1"/>
      </xdr:nvSpPr>
      <xdr:spPr>
        <a:xfrm>
          <a:off x="19310427" y="588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88663</xdr:rowOff>
    </xdr:from>
    <xdr:ext cx="469744" cy="259045"/>
    <xdr:sp macro="" textlink="">
      <xdr:nvSpPr>
        <xdr:cNvPr id="508" name="n_4mainValue【認定こども園・幼稚園・保育所】&#10;一人当たり面積"/>
        <xdr:cNvSpPr txBox="1"/>
      </xdr:nvSpPr>
      <xdr:spPr>
        <a:xfrm>
          <a:off x="18421427" y="608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31" name="直線コネクタ 530"/>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32"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33" name="直線コネクタ 532"/>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34"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35" name="直線コネクタ 534"/>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536" name="【学校施設】&#10;有形固定資産減価償却率平均値テキスト"/>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37" name="フローチャート: 判断 536"/>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38" name="フローチャート: 判断 537"/>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39" name="フローチャート: 判断 538"/>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40" name="フローチャート: 判断 539"/>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41" name="フローチャート: 判断 540"/>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138938</xdr:rowOff>
    </xdr:from>
    <xdr:to>
      <xdr:col>85</xdr:col>
      <xdr:colOff>177800</xdr:colOff>
      <xdr:row>61</xdr:row>
      <xdr:rowOff>69088</xdr:rowOff>
    </xdr:to>
    <xdr:sp macro="" textlink="">
      <xdr:nvSpPr>
        <xdr:cNvPr id="547" name="楕円 546"/>
        <xdr:cNvSpPr/>
      </xdr:nvSpPr>
      <xdr:spPr>
        <a:xfrm>
          <a:off x="16268700" y="1042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161815</xdr:rowOff>
    </xdr:from>
    <xdr:ext cx="405111" cy="259045"/>
    <xdr:sp macro="" textlink="">
      <xdr:nvSpPr>
        <xdr:cNvPr id="548" name="【学校施設】&#10;有形固定資産減価償却率該当値テキスト"/>
        <xdr:cNvSpPr txBox="1"/>
      </xdr:nvSpPr>
      <xdr:spPr>
        <a:xfrm>
          <a:off x="16357600" y="10277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118364</xdr:rowOff>
    </xdr:from>
    <xdr:to>
      <xdr:col>81</xdr:col>
      <xdr:colOff>101600</xdr:colOff>
      <xdr:row>61</xdr:row>
      <xdr:rowOff>48514</xdr:rowOff>
    </xdr:to>
    <xdr:sp macro="" textlink="">
      <xdr:nvSpPr>
        <xdr:cNvPr id="549" name="楕円 548"/>
        <xdr:cNvSpPr/>
      </xdr:nvSpPr>
      <xdr:spPr>
        <a:xfrm>
          <a:off x="154305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169164</xdr:rowOff>
    </xdr:from>
    <xdr:to>
      <xdr:col>85</xdr:col>
      <xdr:colOff>127000</xdr:colOff>
      <xdr:row>61</xdr:row>
      <xdr:rowOff>18288</xdr:rowOff>
    </xdr:to>
    <xdr:cxnSp macro="">
      <xdr:nvCxnSpPr>
        <xdr:cNvPr id="550" name="直線コネクタ 549"/>
        <xdr:cNvCxnSpPr/>
      </xdr:nvCxnSpPr>
      <xdr:spPr>
        <a:xfrm>
          <a:off x="15481300" y="1045616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79502</xdr:rowOff>
    </xdr:from>
    <xdr:to>
      <xdr:col>76</xdr:col>
      <xdr:colOff>165100</xdr:colOff>
      <xdr:row>61</xdr:row>
      <xdr:rowOff>9652</xdr:rowOff>
    </xdr:to>
    <xdr:sp macro="" textlink="">
      <xdr:nvSpPr>
        <xdr:cNvPr id="551" name="楕円 550"/>
        <xdr:cNvSpPr/>
      </xdr:nvSpPr>
      <xdr:spPr>
        <a:xfrm>
          <a:off x="14541500" y="103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130302</xdr:rowOff>
    </xdr:from>
    <xdr:to>
      <xdr:col>81</xdr:col>
      <xdr:colOff>50800</xdr:colOff>
      <xdr:row>60</xdr:row>
      <xdr:rowOff>169164</xdr:rowOff>
    </xdr:to>
    <xdr:cxnSp macro="">
      <xdr:nvCxnSpPr>
        <xdr:cNvPr id="552" name="直線コネクタ 551"/>
        <xdr:cNvCxnSpPr/>
      </xdr:nvCxnSpPr>
      <xdr:spPr>
        <a:xfrm>
          <a:off x="14592300" y="1041730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36068</xdr:rowOff>
    </xdr:from>
    <xdr:to>
      <xdr:col>72</xdr:col>
      <xdr:colOff>38100</xdr:colOff>
      <xdr:row>60</xdr:row>
      <xdr:rowOff>137668</xdr:rowOff>
    </xdr:to>
    <xdr:sp macro="" textlink="">
      <xdr:nvSpPr>
        <xdr:cNvPr id="553" name="楕円 552"/>
        <xdr:cNvSpPr/>
      </xdr:nvSpPr>
      <xdr:spPr>
        <a:xfrm>
          <a:off x="136525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86868</xdr:rowOff>
    </xdr:from>
    <xdr:to>
      <xdr:col>76</xdr:col>
      <xdr:colOff>114300</xdr:colOff>
      <xdr:row>60</xdr:row>
      <xdr:rowOff>130302</xdr:rowOff>
    </xdr:to>
    <xdr:cxnSp macro="">
      <xdr:nvCxnSpPr>
        <xdr:cNvPr id="554" name="直線コネクタ 553"/>
        <xdr:cNvCxnSpPr/>
      </xdr:nvCxnSpPr>
      <xdr:spPr>
        <a:xfrm>
          <a:off x="13703300" y="1037386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170942</xdr:rowOff>
    </xdr:from>
    <xdr:to>
      <xdr:col>67</xdr:col>
      <xdr:colOff>101600</xdr:colOff>
      <xdr:row>60</xdr:row>
      <xdr:rowOff>101092</xdr:rowOff>
    </xdr:to>
    <xdr:sp macro="" textlink="">
      <xdr:nvSpPr>
        <xdr:cNvPr id="555" name="楕円 554"/>
        <xdr:cNvSpPr/>
      </xdr:nvSpPr>
      <xdr:spPr>
        <a:xfrm>
          <a:off x="127635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50292</xdr:rowOff>
    </xdr:from>
    <xdr:to>
      <xdr:col>71</xdr:col>
      <xdr:colOff>177800</xdr:colOff>
      <xdr:row>60</xdr:row>
      <xdr:rowOff>86868</xdr:rowOff>
    </xdr:to>
    <xdr:cxnSp macro="">
      <xdr:nvCxnSpPr>
        <xdr:cNvPr id="556" name="直線コネクタ 555"/>
        <xdr:cNvCxnSpPr/>
      </xdr:nvCxnSpPr>
      <xdr:spPr>
        <a:xfrm>
          <a:off x="12814300" y="103372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557" name="n_1aveValue【学校施設】&#10;有形固定資産減価償却率"/>
        <xdr:cNvSpPr txBox="1"/>
      </xdr:nvSpPr>
      <xdr:spPr>
        <a:xfrm>
          <a:off x="152660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558" name="n_2aveValue【学校施設】&#10;有形固定資産減価償却率"/>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559" name="n_3aveValue【学校施設】&#10;有形固定資産減価償却率"/>
        <xdr:cNvSpPr txBox="1"/>
      </xdr:nvSpPr>
      <xdr:spPr>
        <a:xfrm>
          <a:off x="13500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23639</xdr:rowOff>
    </xdr:from>
    <xdr:ext cx="405111" cy="259045"/>
    <xdr:sp macro="" textlink="">
      <xdr:nvSpPr>
        <xdr:cNvPr id="560" name="n_4aveValue【学校施設】&#10;有形固定資産減価償却率"/>
        <xdr:cNvSpPr txBox="1"/>
      </xdr:nvSpPr>
      <xdr:spPr>
        <a:xfrm>
          <a:off x="12611744"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65041</xdr:rowOff>
    </xdr:from>
    <xdr:ext cx="405111" cy="259045"/>
    <xdr:sp macro="" textlink="">
      <xdr:nvSpPr>
        <xdr:cNvPr id="561" name="n_1mainValue【学校施設】&#10;有形固定資産減価償却率"/>
        <xdr:cNvSpPr txBox="1"/>
      </xdr:nvSpPr>
      <xdr:spPr>
        <a:xfrm>
          <a:off x="152660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26179</xdr:rowOff>
    </xdr:from>
    <xdr:ext cx="405111" cy="259045"/>
    <xdr:sp macro="" textlink="">
      <xdr:nvSpPr>
        <xdr:cNvPr id="562" name="n_2mainValue【学校施設】&#10;有形固定資産減価償却率"/>
        <xdr:cNvSpPr txBox="1"/>
      </xdr:nvSpPr>
      <xdr:spPr>
        <a:xfrm>
          <a:off x="14389744" y="1014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154195</xdr:rowOff>
    </xdr:from>
    <xdr:ext cx="405111" cy="259045"/>
    <xdr:sp macro="" textlink="">
      <xdr:nvSpPr>
        <xdr:cNvPr id="563" name="n_3mainValue【学校施設】&#10;有形固定資産減価償却率"/>
        <xdr:cNvSpPr txBox="1"/>
      </xdr:nvSpPr>
      <xdr:spPr>
        <a:xfrm>
          <a:off x="135007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117619</xdr:rowOff>
    </xdr:from>
    <xdr:ext cx="405111" cy="259045"/>
    <xdr:sp macro="" textlink="">
      <xdr:nvSpPr>
        <xdr:cNvPr id="564" name="n_4mainValue【学校施設】&#10;有形固定資産減価償却率"/>
        <xdr:cNvSpPr txBox="1"/>
      </xdr:nvSpPr>
      <xdr:spPr>
        <a:xfrm>
          <a:off x="12611744"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89" name="直線コネクタ 588"/>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90"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91" name="直線コネクタ 590"/>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92"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93" name="直線コネクタ 592"/>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594" name="【学校施設】&#10;一人当たり面積平均値テキスト"/>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95" name="フローチャート: 判断 594"/>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96" name="フローチャート: 判断 595"/>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97" name="フローチャート: 判断 596"/>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98" name="フローチャート: 判断 597"/>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99" name="フローチャート: 判断 598"/>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163322</xdr:rowOff>
    </xdr:from>
    <xdr:to>
      <xdr:col>116</xdr:col>
      <xdr:colOff>114300</xdr:colOff>
      <xdr:row>60</xdr:row>
      <xdr:rowOff>93472</xdr:rowOff>
    </xdr:to>
    <xdr:sp macro="" textlink="">
      <xdr:nvSpPr>
        <xdr:cNvPr id="605" name="楕円 604"/>
        <xdr:cNvSpPr/>
      </xdr:nvSpPr>
      <xdr:spPr>
        <a:xfrm>
          <a:off x="22110700" y="102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14749</xdr:rowOff>
    </xdr:from>
    <xdr:ext cx="469744" cy="259045"/>
    <xdr:sp macro="" textlink="">
      <xdr:nvSpPr>
        <xdr:cNvPr id="606" name="【学校施設】&#10;一人当たり面積該当値テキスト"/>
        <xdr:cNvSpPr txBox="1"/>
      </xdr:nvSpPr>
      <xdr:spPr>
        <a:xfrm>
          <a:off x="22199600"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170942</xdr:rowOff>
    </xdr:from>
    <xdr:to>
      <xdr:col>112</xdr:col>
      <xdr:colOff>38100</xdr:colOff>
      <xdr:row>60</xdr:row>
      <xdr:rowOff>101092</xdr:rowOff>
    </xdr:to>
    <xdr:sp macro="" textlink="">
      <xdr:nvSpPr>
        <xdr:cNvPr id="607" name="楕円 606"/>
        <xdr:cNvSpPr/>
      </xdr:nvSpPr>
      <xdr:spPr>
        <a:xfrm>
          <a:off x="212725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42672</xdr:rowOff>
    </xdr:from>
    <xdr:to>
      <xdr:col>116</xdr:col>
      <xdr:colOff>63500</xdr:colOff>
      <xdr:row>60</xdr:row>
      <xdr:rowOff>50292</xdr:rowOff>
    </xdr:to>
    <xdr:cxnSp macro="">
      <xdr:nvCxnSpPr>
        <xdr:cNvPr id="608" name="直線コネクタ 607"/>
        <xdr:cNvCxnSpPr/>
      </xdr:nvCxnSpPr>
      <xdr:spPr>
        <a:xfrm flipV="1">
          <a:off x="21323300" y="10329672"/>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6350</xdr:rowOff>
    </xdr:from>
    <xdr:to>
      <xdr:col>107</xdr:col>
      <xdr:colOff>101600</xdr:colOff>
      <xdr:row>60</xdr:row>
      <xdr:rowOff>107950</xdr:rowOff>
    </xdr:to>
    <xdr:sp macro="" textlink="">
      <xdr:nvSpPr>
        <xdr:cNvPr id="609" name="楕円 608"/>
        <xdr:cNvSpPr/>
      </xdr:nvSpPr>
      <xdr:spPr>
        <a:xfrm>
          <a:off x="20383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50292</xdr:rowOff>
    </xdr:from>
    <xdr:to>
      <xdr:col>111</xdr:col>
      <xdr:colOff>177800</xdr:colOff>
      <xdr:row>60</xdr:row>
      <xdr:rowOff>57150</xdr:rowOff>
    </xdr:to>
    <xdr:cxnSp macro="">
      <xdr:nvCxnSpPr>
        <xdr:cNvPr id="610" name="直線コネクタ 609"/>
        <xdr:cNvCxnSpPr/>
      </xdr:nvCxnSpPr>
      <xdr:spPr>
        <a:xfrm flipV="1">
          <a:off x="20434300" y="1033729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13970</xdr:rowOff>
    </xdr:from>
    <xdr:to>
      <xdr:col>102</xdr:col>
      <xdr:colOff>165100</xdr:colOff>
      <xdr:row>60</xdr:row>
      <xdr:rowOff>115570</xdr:rowOff>
    </xdr:to>
    <xdr:sp macro="" textlink="">
      <xdr:nvSpPr>
        <xdr:cNvPr id="611" name="楕円 610"/>
        <xdr:cNvSpPr/>
      </xdr:nvSpPr>
      <xdr:spPr>
        <a:xfrm>
          <a:off x="19494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57150</xdr:rowOff>
    </xdr:from>
    <xdr:to>
      <xdr:col>107</xdr:col>
      <xdr:colOff>50800</xdr:colOff>
      <xdr:row>60</xdr:row>
      <xdr:rowOff>64770</xdr:rowOff>
    </xdr:to>
    <xdr:cxnSp macro="">
      <xdr:nvCxnSpPr>
        <xdr:cNvPr id="612" name="直線コネクタ 611"/>
        <xdr:cNvCxnSpPr/>
      </xdr:nvCxnSpPr>
      <xdr:spPr>
        <a:xfrm flipV="1">
          <a:off x="19545300" y="103441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20828</xdr:rowOff>
    </xdr:from>
    <xdr:to>
      <xdr:col>98</xdr:col>
      <xdr:colOff>38100</xdr:colOff>
      <xdr:row>60</xdr:row>
      <xdr:rowOff>122428</xdr:rowOff>
    </xdr:to>
    <xdr:sp macro="" textlink="">
      <xdr:nvSpPr>
        <xdr:cNvPr id="613" name="楕円 612"/>
        <xdr:cNvSpPr/>
      </xdr:nvSpPr>
      <xdr:spPr>
        <a:xfrm>
          <a:off x="18605500" y="103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64770</xdr:rowOff>
    </xdr:from>
    <xdr:to>
      <xdr:col>102</xdr:col>
      <xdr:colOff>114300</xdr:colOff>
      <xdr:row>60</xdr:row>
      <xdr:rowOff>71628</xdr:rowOff>
    </xdr:to>
    <xdr:cxnSp macro="">
      <xdr:nvCxnSpPr>
        <xdr:cNvPr id="614" name="直線コネクタ 613"/>
        <xdr:cNvCxnSpPr/>
      </xdr:nvCxnSpPr>
      <xdr:spPr>
        <a:xfrm flipV="1">
          <a:off x="18656300" y="1035177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118889</xdr:rowOff>
    </xdr:from>
    <xdr:ext cx="469744" cy="259045"/>
    <xdr:sp macro="" textlink="">
      <xdr:nvSpPr>
        <xdr:cNvPr id="615" name="n_1aveValue【学校施設】&#10;一人当たり面積"/>
        <xdr:cNvSpPr txBox="1"/>
      </xdr:nvSpPr>
      <xdr:spPr>
        <a:xfrm>
          <a:off x="21075727" y="1040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122699</xdr:rowOff>
    </xdr:from>
    <xdr:ext cx="469744" cy="259045"/>
    <xdr:sp macro="" textlink="">
      <xdr:nvSpPr>
        <xdr:cNvPr id="616" name="n_2aveValue【学校施設】&#10;一人当たり面積"/>
        <xdr:cNvSpPr txBox="1"/>
      </xdr:nvSpPr>
      <xdr:spPr>
        <a:xfrm>
          <a:off x="20199427" y="1040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112031</xdr:rowOff>
    </xdr:from>
    <xdr:ext cx="469744" cy="259045"/>
    <xdr:sp macro="" textlink="">
      <xdr:nvSpPr>
        <xdr:cNvPr id="617" name="n_3aveValue【学校施設】&#10;一人当たり面積"/>
        <xdr:cNvSpPr txBox="1"/>
      </xdr:nvSpPr>
      <xdr:spPr>
        <a:xfrm>
          <a:off x="19310427" y="1039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618" name="n_4aveValue【学校施設】&#10;一人当たり面積"/>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117619</xdr:rowOff>
    </xdr:from>
    <xdr:ext cx="469744" cy="259045"/>
    <xdr:sp macro="" textlink="">
      <xdr:nvSpPr>
        <xdr:cNvPr id="619" name="n_1mainValue【学校施設】&#10;一人当たり面積"/>
        <xdr:cNvSpPr txBox="1"/>
      </xdr:nvSpPr>
      <xdr:spPr>
        <a:xfrm>
          <a:off x="21075727" y="100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124477</xdr:rowOff>
    </xdr:from>
    <xdr:ext cx="469744" cy="259045"/>
    <xdr:sp macro="" textlink="">
      <xdr:nvSpPr>
        <xdr:cNvPr id="620" name="n_2mainValue【学校施設】&#10;一人当たり面積"/>
        <xdr:cNvSpPr txBox="1"/>
      </xdr:nvSpPr>
      <xdr:spPr>
        <a:xfrm>
          <a:off x="201994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132097</xdr:rowOff>
    </xdr:from>
    <xdr:ext cx="469744" cy="259045"/>
    <xdr:sp macro="" textlink="">
      <xdr:nvSpPr>
        <xdr:cNvPr id="621" name="n_3mainValue【学校施設】&#10;一人当たり面積"/>
        <xdr:cNvSpPr txBox="1"/>
      </xdr:nvSpPr>
      <xdr:spPr>
        <a:xfrm>
          <a:off x="193104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113555</xdr:rowOff>
    </xdr:from>
    <xdr:ext cx="469744" cy="259045"/>
    <xdr:sp macro="" textlink="">
      <xdr:nvSpPr>
        <xdr:cNvPr id="622" name="n_4mainValue【学校施設】&#10;一人当たり面積"/>
        <xdr:cNvSpPr txBox="1"/>
      </xdr:nvSpPr>
      <xdr:spPr>
        <a:xfrm>
          <a:off x="18421427" y="1040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648" name="直線コネクタ 647"/>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651" name="【児童館】&#10;有形固定資産減価償却率最大値テキスト"/>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652" name="直線コネクタ 651"/>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88554</xdr:rowOff>
    </xdr:from>
    <xdr:ext cx="405111" cy="259045"/>
    <xdr:sp macro="" textlink="">
      <xdr:nvSpPr>
        <xdr:cNvPr id="653" name="【児童館】&#10;有形固定資産減価償却率平均値テキスト"/>
        <xdr:cNvSpPr txBox="1"/>
      </xdr:nvSpPr>
      <xdr:spPr>
        <a:xfrm>
          <a:off x="16357600" y="1380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654" name="フローチャート: 判断 653"/>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655" name="フローチャート: 判断 654"/>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57" name="フローチャート: 判断 656"/>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658" name="フローチャート: 判断 657"/>
        <xdr:cNvSpPr/>
      </xdr:nvSpPr>
      <xdr:spPr>
        <a:xfrm>
          <a:off x="1276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106499</xdr:rowOff>
    </xdr:from>
    <xdr:to>
      <xdr:col>85</xdr:col>
      <xdr:colOff>177800</xdr:colOff>
      <xdr:row>86</xdr:row>
      <xdr:rowOff>36649</xdr:rowOff>
    </xdr:to>
    <xdr:sp macro="" textlink="">
      <xdr:nvSpPr>
        <xdr:cNvPr id="664" name="楕円 663"/>
        <xdr:cNvSpPr/>
      </xdr:nvSpPr>
      <xdr:spPr>
        <a:xfrm>
          <a:off x="162687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84926</xdr:rowOff>
    </xdr:from>
    <xdr:ext cx="405111" cy="259045"/>
    <xdr:sp macro="" textlink="">
      <xdr:nvSpPr>
        <xdr:cNvPr id="665" name="【児童館】&#10;有形固定資産減価償却率該当値テキスト"/>
        <xdr:cNvSpPr txBox="1"/>
      </xdr:nvSpPr>
      <xdr:spPr>
        <a:xfrm>
          <a:off x="16357600" y="1465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80373</xdr:rowOff>
    </xdr:from>
    <xdr:to>
      <xdr:col>81</xdr:col>
      <xdr:colOff>101600</xdr:colOff>
      <xdr:row>86</xdr:row>
      <xdr:rowOff>10523</xdr:rowOff>
    </xdr:to>
    <xdr:sp macro="" textlink="">
      <xdr:nvSpPr>
        <xdr:cNvPr id="666" name="楕円 665"/>
        <xdr:cNvSpPr/>
      </xdr:nvSpPr>
      <xdr:spPr>
        <a:xfrm>
          <a:off x="15430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131173</xdr:rowOff>
    </xdr:from>
    <xdr:to>
      <xdr:col>85</xdr:col>
      <xdr:colOff>127000</xdr:colOff>
      <xdr:row>85</xdr:row>
      <xdr:rowOff>157299</xdr:rowOff>
    </xdr:to>
    <xdr:cxnSp macro="">
      <xdr:nvCxnSpPr>
        <xdr:cNvPr id="667" name="直線コネクタ 666"/>
        <xdr:cNvCxnSpPr/>
      </xdr:nvCxnSpPr>
      <xdr:spPr>
        <a:xfrm>
          <a:off x="15481300" y="1470442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54248</xdr:rowOff>
    </xdr:from>
    <xdr:to>
      <xdr:col>76</xdr:col>
      <xdr:colOff>165100</xdr:colOff>
      <xdr:row>85</xdr:row>
      <xdr:rowOff>155848</xdr:rowOff>
    </xdr:to>
    <xdr:sp macro="" textlink="">
      <xdr:nvSpPr>
        <xdr:cNvPr id="668" name="楕円 667"/>
        <xdr:cNvSpPr/>
      </xdr:nvSpPr>
      <xdr:spPr>
        <a:xfrm>
          <a:off x="14541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105048</xdr:rowOff>
    </xdr:from>
    <xdr:to>
      <xdr:col>81</xdr:col>
      <xdr:colOff>50800</xdr:colOff>
      <xdr:row>85</xdr:row>
      <xdr:rowOff>131173</xdr:rowOff>
    </xdr:to>
    <xdr:cxnSp macro="">
      <xdr:nvCxnSpPr>
        <xdr:cNvPr id="669" name="直線コネクタ 668"/>
        <xdr:cNvCxnSpPr/>
      </xdr:nvCxnSpPr>
      <xdr:spPr>
        <a:xfrm>
          <a:off x="14592300" y="146782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29755</xdr:rowOff>
    </xdr:from>
    <xdr:to>
      <xdr:col>72</xdr:col>
      <xdr:colOff>38100</xdr:colOff>
      <xdr:row>85</xdr:row>
      <xdr:rowOff>131355</xdr:rowOff>
    </xdr:to>
    <xdr:sp macro="" textlink="">
      <xdr:nvSpPr>
        <xdr:cNvPr id="670" name="楕円 669"/>
        <xdr:cNvSpPr/>
      </xdr:nvSpPr>
      <xdr:spPr>
        <a:xfrm>
          <a:off x="13652500" y="146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80555</xdr:rowOff>
    </xdr:from>
    <xdr:to>
      <xdr:col>76</xdr:col>
      <xdr:colOff>114300</xdr:colOff>
      <xdr:row>85</xdr:row>
      <xdr:rowOff>105048</xdr:rowOff>
    </xdr:to>
    <xdr:cxnSp macro="">
      <xdr:nvCxnSpPr>
        <xdr:cNvPr id="671" name="直線コネクタ 670"/>
        <xdr:cNvCxnSpPr/>
      </xdr:nvCxnSpPr>
      <xdr:spPr>
        <a:xfrm>
          <a:off x="13703300" y="1465380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3629</xdr:rowOff>
    </xdr:from>
    <xdr:to>
      <xdr:col>67</xdr:col>
      <xdr:colOff>101600</xdr:colOff>
      <xdr:row>85</xdr:row>
      <xdr:rowOff>105229</xdr:rowOff>
    </xdr:to>
    <xdr:sp macro="" textlink="">
      <xdr:nvSpPr>
        <xdr:cNvPr id="672" name="楕円 671"/>
        <xdr:cNvSpPr/>
      </xdr:nvSpPr>
      <xdr:spPr>
        <a:xfrm>
          <a:off x="12763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54429</xdr:rowOff>
    </xdr:from>
    <xdr:to>
      <xdr:col>71</xdr:col>
      <xdr:colOff>177800</xdr:colOff>
      <xdr:row>85</xdr:row>
      <xdr:rowOff>80555</xdr:rowOff>
    </xdr:to>
    <xdr:cxnSp macro="">
      <xdr:nvCxnSpPr>
        <xdr:cNvPr id="673" name="直線コネクタ 672"/>
        <xdr:cNvCxnSpPr/>
      </xdr:nvCxnSpPr>
      <xdr:spPr>
        <a:xfrm>
          <a:off x="12814300" y="14627679"/>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674" name="n_1aveValue【児童館】&#10;有形固定資産減価償却率"/>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75" name="n_2aveValue【児童館】&#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676" name="n_3aveValue【児童館】&#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677" name="n_4aveValue【児童館】&#10;有形固定資産減価償却率"/>
        <xdr:cNvSpPr txBox="1"/>
      </xdr:nvSpPr>
      <xdr:spPr>
        <a:xfrm>
          <a:off x="12611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1650</xdr:rowOff>
    </xdr:from>
    <xdr:ext cx="405111" cy="259045"/>
    <xdr:sp macro="" textlink="">
      <xdr:nvSpPr>
        <xdr:cNvPr id="678" name="n_1mainValue【児童館】&#10;有形固定資産減価償却率"/>
        <xdr:cNvSpPr txBox="1"/>
      </xdr:nvSpPr>
      <xdr:spPr>
        <a:xfrm>
          <a:off x="15266044"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146975</xdr:rowOff>
    </xdr:from>
    <xdr:ext cx="405111" cy="259045"/>
    <xdr:sp macro="" textlink="">
      <xdr:nvSpPr>
        <xdr:cNvPr id="679" name="n_2mainValue【児童館】&#10;有形固定資産減価償却率"/>
        <xdr:cNvSpPr txBox="1"/>
      </xdr:nvSpPr>
      <xdr:spPr>
        <a:xfrm>
          <a:off x="14389744" y="1472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122482</xdr:rowOff>
    </xdr:from>
    <xdr:ext cx="405111" cy="259045"/>
    <xdr:sp macro="" textlink="">
      <xdr:nvSpPr>
        <xdr:cNvPr id="680" name="n_3mainValue【児童館】&#10;有形固定資産減価償却率"/>
        <xdr:cNvSpPr txBox="1"/>
      </xdr:nvSpPr>
      <xdr:spPr>
        <a:xfrm>
          <a:off x="13500744" y="1469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96356</xdr:rowOff>
    </xdr:from>
    <xdr:ext cx="405111" cy="259045"/>
    <xdr:sp macro="" textlink="">
      <xdr:nvSpPr>
        <xdr:cNvPr id="681" name="n_4mainValue【児童館】&#10;有形固定資産減価償却率"/>
        <xdr:cNvSpPr txBox="1"/>
      </xdr:nvSpPr>
      <xdr:spPr>
        <a:xfrm>
          <a:off x="12611744" y="1466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703" name="直線コネクタ 702"/>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4"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5" name="直線コネクタ 70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706" name="【児童館】&#10;一人当たり面積最大値テキスト"/>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707" name="直線コネクタ 706"/>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170197</xdr:rowOff>
    </xdr:from>
    <xdr:ext cx="469744" cy="259045"/>
    <xdr:sp macro="" textlink="">
      <xdr:nvSpPr>
        <xdr:cNvPr id="708" name="【児童館】&#10;一人当たり面積平均値テキスト"/>
        <xdr:cNvSpPr txBox="1"/>
      </xdr:nvSpPr>
      <xdr:spPr>
        <a:xfrm>
          <a:off x="22199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709" name="フローチャート: 判断 708"/>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710" name="フローチャート: 判断 709"/>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1" name="フローチャート: 判断 710"/>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12" name="フローチャート: 判断 711"/>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713" name="フローチャート: 判断 712"/>
        <xdr:cNvSpPr/>
      </xdr:nvSpPr>
      <xdr:spPr>
        <a:xfrm>
          <a:off x="18605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719" name="楕円 718"/>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720" name="【児童館】&#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721" name="楕円 720"/>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722" name="直線コネクタ 721"/>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723" name="楕円 722"/>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724" name="直線コネクタ 723"/>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25" name="楕円 724"/>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726" name="直線コネクタ 725"/>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71882</xdr:rowOff>
    </xdr:from>
    <xdr:to>
      <xdr:col>98</xdr:col>
      <xdr:colOff>38100</xdr:colOff>
      <xdr:row>86</xdr:row>
      <xdr:rowOff>2032</xdr:rowOff>
    </xdr:to>
    <xdr:sp macro="" textlink="">
      <xdr:nvSpPr>
        <xdr:cNvPr id="727" name="楕円 726"/>
        <xdr:cNvSpPr/>
      </xdr:nvSpPr>
      <xdr:spPr>
        <a:xfrm>
          <a:off x="18605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122682</xdr:rowOff>
    </xdr:to>
    <xdr:cxnSp macro="">
      <xdr:nvCxnSpPr>
        <xdr:cNvPr id="728" name="直線コネクタ 727"/>
        <xdr:cNvCxnSpPr/>
      </xdr:nvCxnSpPr>
      <xdr:spPr>
        <a:xfrm flipV="1">
          <a:off x="18656300" y="14691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729" name="n_1aveValue【児童館】&#10;一人当たり面積"/>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30" name="n_2ave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731" name="n_3aveValue【児童館】&#10;一人当たり面積"/>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732" name="n_4aveValue【児童館】&#10;一人当たり面積"/>
        <xdr:cNvSpPr txBox="1"/>
      </xdr:nvSpPr>
      <xdr:spPr>
        <a:xfrm>
          <a:off x="18421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733" name="n_1mainValue【児童館】&#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34" name="n_2mainValue【児童館】&#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35" name="n_3mainValue【児童館】&#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164609</xdr:rowOff>
    </xdr:from>
    <xdr:ext cx="469744" cy="259045"/>
    <xdr:sp macro="" textlink="">
      <xdr:nvSpPr>
        <xdr:cNvPr id="736" name="n_4mainValue【児童館】&#10;一人当たり面積"/>
        <xdr:cNvSpPr txBox="1"/>
      </xdr:nvSpPr>
      <xdr:spPr>
        <a:xfrm>
          <a:off x="18421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9" name="テキスト ボックス 748"/>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1" name="テキスト ボックス 75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3" name="テキスト ボックス 75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5" name="テキスト ボックス 75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759" name="直線コネクタ 758"/>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760"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761" name="直線コネクタ 760"/>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62" name="【公民館】&#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63" name="直線コネクタ 762"/>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764" name="【公民館】&#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65" name="フローチャート: 判断 764"/>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66" name="フローチャート: 判断 765"/>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767" name="フローチャート: 判断 766"/>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768" name="フローチャート: 判断 767"/>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769" name="フローチャート: 判断 768"/>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130556</xdr:rowOff>
    </xdr:from>
    <xdr:to>
      <xdr:col>85</xdr:col>
      <xdr:colOff>177800</xdr:colOff>
      <xdr:row>105</xdr:row>
      <xdr:rowOff>60706</xdr:rowOff>
    </xdr:to>
    <xdr:sp macro="" textlink="">
      <xdr:nvSpPr>
        <xdr:cNvPr id="775" name="楕円 774"/>
        <xdr:cNvSpPr/>
      </xdr:nvSpPr>
      <xdr:spPr>
        <a:xfrm>
          <a:off x="162687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108983</xdr:rowOff>
    </xdr:from>
    <xdr:ext cx="405111" cy="259045"/>
    <xdr:sp macro="" textlink="">
      <xdr:nvSpPr>
        <xdr:cNvPr id="776" name="【公民館】&#10;有形固定資産減価償却率該当値テキスト"/>
        <xdr:cNvSpPr txBox="1"/>
      </xdr:nvSpPr>
      <xdr:spPr>
        <a:xfrm>
          <a:off x="16357600" y="1793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93980</xdr:rowOff>
    </xdr:from>
    <xdr:to>
      <xdr:col>81</xdr:col>
      <xdr:colOff>101600</xdr:colOff>
      <xdr:row>105</xdr:row>
      <xdr:rowOff>24130</xdr:rowOff>
    </xdr:to>
    <xdr:sp macro="" textlink="">
      <xdr:nvSpPr>
        <xdr:cNvPr id="777" name="楕円 776"/>
        <xdr:cNvSpPr/>
      </xdr:nvSpPr>
      <xdr:spPr>
        <a:xfrm>
          <a:off x="15430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144780</xdr:rowOff>
    </xdr:from>
    <xdr:to>
      <xdr:col>85</xdr:col>
      <xdr:colOff>127000</xdr:colOff>
      <xdr:row>105</xdr:row>
      <xdr:rowOff>9906</xdr:rowOff>
    </xdr:to>
    <xdr:cxnSp macro="">
      <xdr:nvCxnSpPr>
        <xdr:cNvPr id="778" name="直線コネクタ 777"/>
        <xdr:cNvCxnSpPr/>
      </xdr:nvCxnSpPr>
      <xdr:spPr>
        <a:xfrm>
          <a:off x="15481300" y="179755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779" name="楕円 778"/>
        <xdr:cNvSpPr/>
      </xdr:nvSpPr>
      <xdr:spPr>
        <a:xfrm>
          <a:off x="14541500" y="17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83058</xdr:rowOff>
    </xdr:from>
    <xdr:to>
      <xdr:col>81</xdr:col>
      <xdr:colOff>50800</xdr:colOff>
      <xdr:row>104</xdr:row>
      <xdr:rowOff>144780</xdr:rowOff>
    </xdr:to>
    <xdr:cxnSp macro="">
      <xdr:nvCxnSpPr>
        <xdr:cNvPr id="780" name="直線コネクタ 779"/>
        <xdr:cNvCxnSpPr/>
      </xdr:nvCxnSpPr>
      <xdr:spPr>
        <a:xfrm>
          <a:off x="14592300" y="1791385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164846</xdr:rowOff>
    </xdr:from>
    <xdr:to>
      <xdr:col>72</xdr:col>
      <xdr:colOff>38100</xdr:colOff>
      <xdr:row>104</xdr:row>
      <xdr:rowOff>94996</xdr:rowOff>
    </xdr:to>
    <xdr:sp macro="" textlink="">
      <xdr:nvSpPr>
        <xdr:cNvPr id="781" name="楕円 780"/>
        <xdr:cNvSpPr/>
      </xdr:nvSpPr>
      <xdr:spPr>
        <a:xfrm>
          <a:off x="13652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44196</xdr:rowOff>
    </xdr:from>
    <xdr:to>
      <xdr:col>76</xdr:col>
      <xdr:colOff>114300</xdr:colOff>
      <xdr:row>104</xdr:row>
      <xdr:rowOff>83058</xdr:rowOff>
    </xdr:to>
    <xdr:cxnSp macro="">
      <xdr:nvCxnSpPr>
        <xdr:cNvPr id="782" name="直線コネクタ 781"/>
        <xdr:cNvCxnSpPr/>
      </xdr:nvCxnSpPr>
      <xdr:spPr>
        <a:xfrm>
          <a:off x="13703300" y="1787499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141987</xdr:rowOff>
    </xdr:from>
    <xdr:to>
      <xdr:col>67</xdr:col>
      <xdr:colOff>101600</xdr:colOff>
      <xdr:row>104</xdr:row>
      <xdr:rowOff>72137</xdr:rowOff>
    </xdr:to>
    <xdr:sp macro="" textlink="">
      <xdr:nvSpPr>
        <xdr:cNvPr id="783" name="楕円 782"/>
        <xdr:cNvSpPr/>
      </xdr:nvSpPr>
      <xdr:spPr>
        <a:xfrm>
          <a:off x="12763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21337</xdr:rowOff>
    </xdr:from>
    <xdr:to>
      <xdr:col>71</xdr:col>
      <xdr:colOff>177800</xdr:colOff>
      <xdr:row>104</xdr:row>
      <xdr:rowOff>44196</xdr:rowOff>
    </xdr:to>
    <xdr:cxnSp macro="">
      <xdr:nvCxnSpPr>
        <xdr:cNvPr id="784" name="直線コネクタ 783"/>
        <xdr:cNvCxnSpPr/>
      </xdr:nvCxnSpPr>
      <xdr:spPr>
        <a:xfrm>
          <a:off x="12814300" y="178521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785" name="n_1aveValue【公民館】&#10;有形固定資産減価償却率"/>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786" name="n_2aveValue【公民館】&#10;有形固定資産減価償却率"/>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787" name="n_3aveValue【公民館】&#10;有形固定資産減価償却率"/>
        <xdr:cNvSpPr txBox="1"/>
      </xdr:nvSpPr>
      <xdr:spPr>
        <a:xfrm>
          <a:off x="13500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788" name="n_4aveValue【公民館】&#10;有形固定資産減価償却率"/>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15257</xdr:rowOff>
    </xdr:from>
    <xdr:ext cx="405111" cy="259045"/>
    <xdr:sp macro="" textlink="">
      <xdr:nvSpPr>
        <xdr:cNvPr id="789" name="n_1mainValue【公民館】&#10;有形固定資産減価償却率"/>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790" name="n_2mainValue【公民館】&#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86123</xdr:rowOff>
    </xdr:from>
    <xdr:ext cx="405111" cy="259045"/>
    <xdr:sp macro="" textlink="">
      <xdr:nvSpPr>
        <xdr:cNvPr id="791" name="n_3mainValue【公民館】&#10;有形固定資産減価償却率"/>
        <xdr:cNvSpPr txBox="1"/>
      </xdr:nvSpPr>
      <xdr:spPr>
        <a:xfrm>
          <a:off x="13500744" y="1791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63264</xdr:rowOff>
    </xdr:from>
    <xdr:ext cx="405111" cy="259045"/>
    <xdr:sp macro="" textlink="">
      <xdr:nvSpPr>
        <xdr:cNvPr id="792" name="n_4mainValue【公民館】&#10;有形固定資産減価償却率"/>
        <xdr:cNvSpPr txBox="1"/>
      </xdr:nvSpPr>
      <xdr:spPr>
        <a:xfrm>
          <a:off x="12611744" y="178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3" name="直線コネクタ 8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4" name="テキスト ボックス 8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5" name="直線コネクタ 8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6" name="テキスト ボックス 8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7" name="直線コネクタ 8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8" name="テキスト ボックス 8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9" name="直線コネクタ 8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0" name="テキスト ボックス 8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814" name="直線コネクタ 813"/>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15"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16" name="直線コネクタ 815"/>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817" name="【公民館】&#10;一人当たり面積最大値テキスト"/>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818" name="直線コネクタ 817"/>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137431</xdr:rowOff>
    </xdr:from>
    <xdr:ext cx="469744" cy="259045"/>
    <xdr:sp macro="" textlink="">
      <xdr:nvSpPr>
        <xdr:cNvPr id="819" name="【公民館】&#10;一人当たり面積平均値テキスト"/>
        <xdr:cNvSpPr txBox="1"/>
      </xdr:nvSpPr>
      <xdr:spPr>
        <a:xfrm>
          <a:off x="22199600" y="1796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820" name="フローチャート: 判断 819"/>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821" name="フローチャート: 判断 820"/>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822" name="フローチャート: 判断 821"/>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823" name="フローチャート: 判断 822"/>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824" name="フローチャート: 判断 823"/>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30" name="楕円 829"/>
        <xdr:cNvSpPr/>
      </xdr:nvSpPr>
      <xdr:spPr>
        <a:xfrm>
          <a:off x="221107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118635</xdr:rowOff>
    </xdr:from>
    <xdr:ext cx="469744" cy="259045"/>
    <xdr:sp macro="" textlink="">
      <xdr:nvSpPr>
        <xdr:cNvPr id="831" name="【公民館】&#10;一人当たり面積該当値テキスト"/>
        <xdr:cNvSpPr txBox="1"/>
      </xdr:nvSpPr>
      <xdr:spPr>
        <a:xfrm>
          <a:off x="22199600" y="1829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32258</xdr:rowOff>
    </xdr:from>
    <xdr:to>
      <xdr:col>112</xdr:col>
      <xdr:colOff>38100</xdr:colOff>
      <xdr:row>107</xdr:row>
      <xdr:rowOff>133858</xdr:rowOff>
    </xdr:to>
    <xdr:sp macro="" textlink="">
      <xdr:nvSpPr>
        <xdr:cNvPr id="832" name="楕円 831"/>
        <xdr:cNvSpPr/>
      </xdr:nvSpPr>
      <xdr:spPr>
        <a:xfrm>
          <a:off x="212725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83058</xdr:rowOff>
    </xdr:from>
    <xdr:to>
      <xdr:col>116</xdr:col>
      <xdr:colOff>63500</xdr:colOff>
      <xdr:row>107</xdr:row>
      <xdr:rowOff>83058</xdr:rowOff>
    </xdr:to>
    <xdr:cxnSp macro="">
      <xdr:nvCxnSpPr>
        <xdr:cNvPr id="833" name="直線コネクタ 832"/>
        <xdr:cNvCxnSpPr/>
      </xdr:nvCxnSpPr>
      <xdr:spPr>
        <a:xfrm>
          <a:off x="21323300" y="18428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132842</xdr:rowOff>
    </xdr:from>
    <xdr:to>
      <xdr:col>107</xdr:col>
      <xdr:colOff>101600</xdr:colOff>
      <xdr:row>107</xdr:row>
      <xdr:rowOff>62992</xdr:rowOff>
    </xdr:to>
    <xdr:sp macro="" textlink="">
      <xdr:nvSpPr>
        <xdr:cNvPr id="834" name="楕円 833"/>
        <xdr:cNvSpPr/>
      </xdr:nvSpPr>
      <xdr:spPr>
        <a:xfrm>
          <a:off x="20383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12192</xdr:rowOff>
    </xdr:from>
    <xdr:to>
      <xdr:col>111</xdr:col>
      <xdr:colOff>177800</xdr:colOff>
      <xdr:row>107</xdr:row>
      <xdr:rowOff>83058</xdr:rowOff>
    </xdr:to>
    <xdr:cxnSp macro="">
      <xdr:nvCxnSpPr>
        <xdr:cNvPr id="835" name="直線コネクタ 834"/>
        <xdr:cNvCxnSpPr/>
      </xdr:nvCxnSpPr>
      <xdr:spPr>
        <a:xfrm>
          <a:off x="20434300" y="1835734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132842</xdr:rowOff>
    </xdr:from>
    <xdr:to>
      <xdr:col>102</xdr:col>
      <xdr:colOff>165100</xdr:colOff>
      <xdr:row>107</xdr:row>
      <xdr:rowOff>62992</xdr:rowOff>
    </xdr:to>
    <xdr:sp macro="" textlink="">
      <xdr:nvSpPr>
        <xdr:cNvPr id="836" name="楕円 835"/>
        <xdr:cNvSpPr/>
      </xdr:nvSpPr>
      <xdr:spPr>
        <a:xfrm>
          <a:off x="19494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12192</xdr:rowOff>
    </xdr:from>
    <xdr:to>
      <xdr:col>107</xdr:col>
      <xdr:colOff>50800</xdr:colOff>
      <xdr:row>107</xdr:row>
      <xdr:rowOff>12192</xdr:rowOff>
    </xdr:to>
    <xdr:cxnSp macro="">
      <xdr:nvCxnSpPr>
        <xdr:cNvPr id="837" name="直線コネクタ 836"/>
        <xdr:cNvCxnSpPr/>
      </xdr:nvCxnSpPr>
      <xdr:spPr>
        <a:xfrm>
          <a:off x="19545300" y="18357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114554</xdr:rowOff>
    </xdr:from>
    <xdr:to>
      <xdr:col>98</xdr:col>
      <xdr:colOff>38100</xdr:colOff>
      <xdr:row>107</xdr:row>
      <xdr:rowOff>44704</xdr:rowOff>
    </xdr:to>
    <xdr:sp macro="" textlink="">
      <xdr:nvSpPr>
        <xdr:cNvPr id="838" name="楕円 837"/>
        <xdr:cNvSpPr/>
      </xdr:nvSpPr>
      <xdr:spPr>
        <a:xfrm>
          <a:off x="18605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165354</xdr:rowOff>
    </xdr:from>
    <xdr:to>
      <xdr:col>102</xdr:col>
      <xdr:colOff>114300</xdr:colOff>
      <xdr:row>107</xdr:row>
      <xdr:rowOff>12192</xdr:rowOff>
    </xdr:to>
    <xdr:cxnSp macro="">
      <xdr:nvCxnSpPr>
        <xdr:cNvPr id="839" name="直線コネクタ 838"/>
        <xdr:cNvCxnSpPr/>
      </xdr:nvCxnSpPr>
      <xdr:spPr>
        <a:xfrm>
          <a:off x="18656300" y="1833905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47514</xdr:rowOff>
    </xdr:from>
    <xdr:ext cx="469744" cy="259045"/>
    <xdr:sp macro="" textlink="">
      <xdr:nvSpPr>
        <xdr:cNvPr id="840" name="n_1aveValue【公民館】&#10;一人当たり面積"/>
        <xdr:cNvSpPr txBox="1"/>
      </xdr:nvSpPr>
      <xdr:spPr>
        <a:xfrm>
          <a:off x="21075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841"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842" name="n_3aveValue【公民館】&#10;一人当たり面積"/>
        <xdr:cNvSpPr txBox="1"/>
      </xdr:nvSpPr>
      <xdr:spPr>
        <a:xfrm>
          <a:off x="19310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843" name="n_4aveValue【公民館】&#10;一人当たり面積"/>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124985</xdr:rowOff>
    </xdr:from>
    <xdr:ext cx="469744" cy="259045"/>
    <xdr:sp macro="" textlink="">
      <xdr:nvSpPr>
        <xdr:cNvPr id="844" name="n_1mainValue【公民館】&#10;一人当たり面積"/>
        <xdr:cNvSpPr txBox="1"/>
      </xdr:nvSpPr>
      <xdr:spPr>
        <a:xfrm>
          <a:off x="21075727"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54119</xdr:rowOff>
    </xdr:from>
    <xdr:ext cx="469744" cy="259045"/>
    <xdr:sp macro="" textlink="">
      <xdr:nvSpPr>
        <xdr:cNvPr id="845" name="n_2mainValue【公民館】&#10;一人当たり面積"/>
        <xdr:cNvSpPr txBox="1"/>
      </xdr:nvSpPr>
      <xdr:spPr>
        <a:xfrm>
          <a:off x="20199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54119</xdr:rowOff>
    </xdr:from>
    <xdr:ext cx="469744" cy="259045"/>
    <xdr:sp macro="" textlink="">
      <xdr:nvSpPr>
        <xdr:cNvPr id="846" name="n_3mainValue【公民館】&#10;一人当たり面積"/>
        <xdr:cNvSpPr txBox="1"/>
      </xdr:nvSpPr>
      <xdr:spPr>
        <a:xfrm>
          <a:off x="19310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35831</xdr:rowOff>
    </xdr:from>
    <xdr:ext cx="469744" cy="259045"/>
    <xdr:sp macro="" textlink="">
      <xdr:nvSpPr>
        <xdr:cNvPr id="847" name="n_4mainValue【公民館】&#10;一人当たり面積"/>
        <xdr:cNvSpPr txBox="1"/>
      </xdr:nvSpPr>
      <xdr:spPr>
        <a:xfrm>
          <a:off x="184214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類似団体と比較して、道路、橋りょう・トンネル、児童館及び公民館については、特に有形固定資産減価償却率が高くなっている。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　散居村が広がり、住居が点在している当市においては、道路延長が長くなるものであるが、道路は地域における重要なインフラ資産であることから、地域・沿道の利用状況を踏まえて適正な維持管理や長寿命化に努める。</a:t>
          </a: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公共施設等総合管理計画や個別計画に基づき、より充実した教育保育環境を提供する観点から、施設の統廃合・再編や配置等を見直すほか、認定こども園化の検討を進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児童館についても、児童の安全確保の観点から集約化や他施設との複合化など、施設の在り方を検討していくもの。</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48,354
47,595
127.03
22,111,284
20,292,237
1,054,783
13,468,763
24,797,299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89081</xdr:rowOff>
    </xdr:from>
    <xdr:to>
      <xdr:col>24</xdr:col>
      <xdr:colOff>114300</xdr:colOff>
      <xdr:row>40</xdr:row>
      <xdr:rowOff>19231</xdr:rowOff>
    </xdr:to>
    <xdr:sp macro="" textlink="">
      <xdr:nvSpPr>
        <xdr:cNvPr id="74" name="楕円 73"/>
        <xdr:cNvSpPr/>
      </xdr:nvSpPr>
      <xdr:spPr>
        <a:xfrm>
          <a:off x="45847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67508</xdr:rowOff>
    </xdr:from>
    <xdr:ext cx="405111" cy="259045"/>
    <xdr:sp macro="" textlink="">
      <xdr:nvSpPr>
        <xdr:cNvPr id="75" name="【図書館】&#10;有形固定資産減価償却率該当値テキスト"/>
        <xdr:cNvSpPr txBox="1"/>
      </xdr:nvSpPr>
      <xdr:spPr>
        <a:xfrm>
          <a:off x="4673600"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56424</xdr:rowOff>
    </xdr:from>
    <xdr:to>
      <xdr:col>20</xdr:col>
      <xdr:colOff>38100</xdr:colOff>
      <xdr:row>39</xdr:row>
      <xdr:rowOff>158024</xdr:rowOff>
    </xdr:to>
    <xdr:sp macro="" textlink="">
      <xdr:nvSpPr>
        <xdr:cNvPr id="76" name="楕円 75"/>
        <xdr:cNvSpPr/>
      </xdr:nvSpPr>
      <xdr:spPr>
        <a:xfrm>
          <a:off x="3746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107224</xdr:rowOff>
    </xdr:from>
    <xdr:to>
      <xdr:col>24</xdr:col>
      <xdr:colOff>63500</xdr:colOff>
      <xdr:row>39</xdr:row>
      <xdr:rowOff>139881</xdr:rowOff>
    </xdr:to>
    <xdr:cxnSp macro="">
      <xdr:nvCxnSpPr>
        <xdr:cNvPr id="77" name="直線コネクタ 76"/>
        <xdr:cNvCxnSpPr/>
      </xdr:nvCxnSpPr>
      <xdr:spPr>
        <a:xfrm>
          <a:off x="3797300" y="67937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74385</xdr:rowOff>
    </xdr:from>
    <xdr:to>
      <xdr:col>15</xdr:col>
      <xdr:colOff>101600</xdr:colOff>
      <xdr:row>39</xdr:row>
      <xdr:rowOff>4535</xdr:rowOff>
    </xdr:to>
    <xdr:sp macro="" textlink="">
      <xdr:nvSpPr>
        <xdr:cNvPr id="78" name="楕円 77"/>
        <xdr:cNvSpPr/>
      </xdr:nvSpPr>
      <xdr:spPr>
        <a:xfrm>
          <a:off x="2857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125185</xdr:rowOff>
    </xdr:from>
    <xdr:to>
      <xdr:col>19</xdr:col>
      <xdr:colOff>177800</xdr:colOff>
      <xdr:row>39</xdr:row>
      <xdr:rowOff>107224</xdr:rowOff>
    </xdr:to>
    <xdr:cxnSp macro="">
      <xdr:nvCxnSpPr>
        <xdr:cNvPr id="79" name="直線コネクタ 78"/>
        <xdr:cNvCxnSpPr/>
      </xdr:nvCxnSpPr>
      <xdr:spPr>
        <a:xfrm>
          <a:off x="2908300" y="6640285"/>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110309</xdr:rowOff>
    </xdr:from>
    <xdr:to>
      <xdr:col>10</xdr:col>
      <xdr:colOff>165100</xdr:colOff>
      <xdr:row>39</xdr:row>
      <xdr:rowOff>40459</xdr:rowOff>
    </xdr:to>
    <xdr:sp macro="" textlink="">
      <xdr:nvSpPr>
        <xdr:cNvPr id="80" name="楕円 79"/>
        <xdr:cNvSpPr/>
      </xdr:nvSpPr>
      <xdr:spPr>
        <a:xfrm>
          <a:off x="1968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125185</xdr:rowOff>
    </xdr:from>
    <xdr:to>
      <xdr:col>15</xdr:col>
      <xdr:colOff>50800</xdr:colOff>
      <xdr:row>38</xdr:row>
      <xdr:rowOff>161109</xdr:rowOff>
    </xdr:to>
    <xdr:cxnSp macro="">
      <xdr:nvCxnSpPr>
        <xdr:cNvPr id="81" name="直線コネクタ 80"/>
        <xdr:cNvCxnSpPr/>
      </xdr:nvCxnSpPr>
      <xdr:spPr>
        <a:xfrm flipV="1">
          <a:off x="2019300" y="66402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129903</xdr:rowOff>
    </xdr:from>
    <xdr:to>
      <xdr:col>6</xdr:col>
      <xdr:colOff>38100</xdr:colOff>
      <xdr:row>39</xdr:row>
      <xdr:rowOff>60053</xdr:rowOff>
    </xdr:to>
    <xdr:sp macro="" textlink="">
      <xdr:nvSpPr>
        <xdr:cNvPr id="82" name="楕円 81"/>
        <xdr:cNvSpPr/>
      </xdr:nvSpPr>
      <xdr:spPr>
        <a:xfrm>
          <a:off x="1079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161109</xdr:rowOff>
    </xdr:from>
    <xdr:to>
      <xdr:col>10</xdr:col>
      <xdr:colOff>114300</xdr:colOff>
      <xdr:row>39</xdr:row>
      <xdr:rowOff>9253</xdr:rowOff>
    </xdr:to>
    <xdr:cxnSp macro="">
      <xdr:nvCxnSpPr>
        <xdr:cNvPr id="83" name="直線コネクタ 82"/>
        <xdr:cNvCxnSpPr/>
      </xdr:nvCxnSpPr>
      <xdr:spPr>
        <a:xfrm flipV="1">
          <a:off x="1130300" y="66762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4" name="n_1aveValue【図書館】&#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5" name="n_2aveValue【図書館】&#10;有形固定資産減価償却率"/>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7" name="n_4aveValue【図書館】&#10;有形固定資産減価償却率"/>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149151</xdr:rowOff>
    </xdr:from>
    <xdr:ext cx="405111" cy="259045"/>
    <xdr:sp macro="" textlink="">
      <xdr:nvSpPr>
        <xdr:cNvPr id="88" name="n_1mainValue【図書館】&#10;有形固定資産減価償却率"/>
        <xdr:cNvSpPr txBox="1"/>
      </xdr:nvSpPr>
      <xdr:spPr>
        <a:xfrm>
          <a:off x="35820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167112</xdr:rowOff>
    </xdr:from>
    <xdr:ext cx="405111" cy="259045"/>
    <xdr:sp macro="" textlink="">
      <xdr:nvSpPr>
        <xdr:cNvPr id="89" name="n_2mainValue【図書館】&#10;有形固定資産減価償却率"/>
        <xdr:cNvSpPr txBox="1"/>
      </xdr:nvSpPr>
      <xdr:spPr>
        <a:xfrm>
          <a:off x="2705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31586</xdr:rowOff>
    </xdr:from>
    <xdr:ext cx="405111" cy="259045"/>
    <xdr:sp macro="" textlink="">
      <xdr:nvSpPr>
        <xdr:cNvPr id="90" name="n_3mainValue【図書館】&#10;有形固定資産減価償却率"/>
        <xdr:cNvSpPr txBox="1"/>
      </xdr:nvSpPr>
      <xdr:spPr>
        <a:xfrm>
          <a:off x="1816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51180</xdr:rowOff>
    </xdr:from>
    <xdr:ext cx="405111" cy="259045"/>
    <xdr:sp macro="" textlink="">
      <xdr:nvSpPr>
        <xdr:cNvPr id="91" name="n_4mainValue【図書館】&#10;有形固定資産減価償却率"/>
        <xdr:cNvSpPr txBox="1"/>
      </xdr:nvSpPr>
      <xdr:spPr>
        <a:xfrm>
          <a:off x="927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4"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9" name="フローチャート: 判断 128"/>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44450</xdr:rowOff>
    </xdr:from>
    <xdr:to>
      <xdr:col>55</xdr:col>
      <xdr:colOff>50800</xdr:colOff>
      <xdr:row>40</xdr:row>
      <xdr:rowOff>146050</xdr:rowOff>
    </xdr:to>
    <xdr:sp macro="" textlink="">
      <xdr:nvSpPr>
        <xdr:cNvPr id="135" name="楕円 134"/>
        <xdr:cNvSpPr/>
      </xdr:nvSpPr>
      <xdr:spPr>
        <a:xfrm>
          <a:off x="104267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22877</xdr:rowOff>
    </xdr:from>
    <xdr:ext cx="469744" cy="259045"/>
    <xdr:sp macro="" textlink="">
      <xdr:nvSpPr>
        <xdr:cNvPr id="136" name="【図書館】&#10;一人当たり面積該当値テキスト"/>
        <xdr:cNvSpPr txBox="1"/>
      </xdr:nvSpPr>
      <xdr:spPr>
        <a:xfrm>
          <a:off x="10515600"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44450</xdr:rowOff>
    </xdr:from>
    <xdr:to>
      <xdr:col>50</xdr:col>
      <xdr:colOff>165100</xdr:colOff>
      <xdr:row>40</xdr:row>
      <xdr:rowOff>146050</xdr:rowOff>
    </xdr:to>
    <xdr:sp macro="" textlink="">
      <xdr:nvSpPr>
        <xdr:cNvPr id="137" name="楕円 136"/>
        <xdr:cNvSpPr/>
      </xdr:nvSpPr>
      <xdr:spPr>
        <a:xfrm>
          <a:off x="9588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95250</xdr:rowOff>
    </xdr:from>
    <xdr:to>
      <xdr:col>55</xdr:col>
      <xdr:colOff>0</xdr:colOff>
      <xdr:row>40</xdr:row>
      <xdr:rowOff>95250</xdr:rowOff>
    </xdr:to>
    <xdr:cxnSp macro="">
      <xdr:nvCxnSpPr>
        <xdr:cNvPr id="138" name="直線コネクタ 137"/>
        <xdr:cNvCxnSpPr/>
      </xdr:nvCxnSpPr>
      <xdr:spPr>
        <a:xfrm>
          <a:off x="9639300" y="695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53975</xdr:rowOff>
    </xdr:from>
    <xdr:to>
      <xdr:col>46</xdr:col>
      <xdr:colOff>38100</xdr:colOff>
      <xdr:row>40</xdr:row>
      <xdr:rowOff>155575</xdr:rowOff>
    </xdr:to>
    <xdr:sp macro="" textlink="">
      <xdr:nvSpPr>
        <xdr:cNvPr id="139" name="楕円 138"/>
        <xdr:cNvSpPr/>
      </xdr:nvSpPr>
      <xdr:spPr>
        <a:xfrm>
          <a:off x="8699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95250</xdr:rowOff>
    </xdr:from>
    <xdr:to>
      <xdr:col>50</xdr:col>
      <xdr:colOff>114300</xdr:colOff>
      <xdr:row>40</xdr:row>
      <xdr:rowOff>104775</xdr:rowOff>
    </xdr:to>
    <xdr:cxnSp macro="">
      <xdr:nvCxnSpPr>
        <xdr:cNvPr id="140" name="直線コネクタ 139"/>
        <xdr:cNvCxnSpPr/>
      </xdr:nvCxnSpPr>
      <xdr:spPr>
        <a:xfrm flipV="1">
          <a:off x="8750300" y="69532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53975</xdr:rowOff>
    </xdr:from>
    <xdr:to>
      <xdr:col>41</xdr:col>
      <xdr:colOff>101600</xdr:colOff>
      <xdr:row>40</xdr:row>
      <xdr:rowOff>155575</xdr:rowOff>
    </xdr:to>
    <xdr:sp macro="" textlink="">
      <xdr:nvSpPr>
        <xdr:cNvPr id="141" name="楕円 140"/>
        <xdr:cNvSpPr/>
      </xdr:nvSpPr>
      <xdr:spPr>
        <a:xfrm>
          <a:off x="7810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104775</xdr:rowOff>
    </xdr:from>
    <xdr:to>
      <xdr:col>45</xdr:col>
      <xdr:colOff>177800</xdr:colOff>
      <xdr:row>40</xdr:row>
      <xdr:rowOff>104775</xdr:rowOff>
    </xdr:to>
    <xdr:cxnSp macro="">
      <xdr:nvCxnSpPr>
        <xdr:cNvPr id="142" name="直線コネクタ 141"/>
        <xdr:cNvCxnSpPr/>
      </xdr:nvCxnSpPr>
      <xdr:spPr>
        <a:xfrm>
          <a:off x="7861300" y="696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53975</xdr:rowOff>
    </xdr:from>
    <xdr:to>
      <xdr:col>36</xdr:col>
      <xdr:colOff>165100</xdr:colOff>
      <xdr:row>40</xdr:row>
      <xdr:rowOff>155575</xdr:rowOff>
    </xdr:to>
    <xdr:sp macro="" textlink="">
      <xdr:nvSpPr>
        <xdr:cNvPr id="143" name="楕円 142"/>
        <xdr:cNvSpPr/>
      </xdr:nvSpPr>
      <xdr:spPr>
        <a:xfrm>
          <a:off x="6921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104775</xdr:rowOff>
    </xdr:from>
    <xdr:to>
      <xdr:col>41</xdr:col>
      <xdr:colOff>50800</xdr:colOff>
      <xdr:row>40</xdr:row>
      <xdr:rowOff>104775</xdr:rowOff>
    </xdr:to>
    <xdr:cxnSp macro="">
      <xdr:nvCxnSpPr>
        <xdr:cNvPr id="144" name="直線コネクタ 143"/>
        <xdr:cNvCxnSpPr/>
      </xdr:nvCxnSpPr>
      <xdr:spPr>
        <a:xfrm>
          <a:off x="6972300" y="696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5"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46" name="n_2aveValue【図書館】&#10;一人当たり面積"/>
        <xdr:cNvSpPr txBox="1"/>
      </xdr:nvSpPr>
      <xdr:spPr>
        <a:xfrm>
          <a:off x="8515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47" name="n_3aveValue【図書館】&#10;一人当たり面積"/>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48" name="n_4aveValue【図書館】&#10;一人当たり面積"/>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137177</xdr:rowOff>
    </xdr:from>
    <xdr:ext cx="469744" cy="259045"/>
    <xdr:sp macro="" textlink="">
      <xdr:nvSpPr>
        <xdr:cNvPr id="149" name="n_1mainValue【図書館】&#10;一人当たり面積"/>
        <xdr:cNvSpPr txBox="1"/>
      </xdr:nvSpPr>
      <xdr:spPr>
        <a:xfrm>
          <a:off x="93917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146702</xdr:rowOff>
    </xdr:from>
    <xdr:ext cx="469744" cy="259045"/>
    <xdr:sp macro="" textlink="">
      <xdr:nvSpPr>
        <xdr:cNvPr id="150" name="n_2mainValue【図書館】&#10;一人当たり面積"/>
        <xdr:cNvSpPr txBox="1"/>
      </xdr:nvSpPr>
      <xdr:spPr>
        <a:xfrm>
          <a:off x="85154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146702</xdr:rowOff>
    </xdr:from>
    <xdr:ext cx="469744" cy="259045"/>
    <xdr:sp macro="" textlink="">
      <xdr:nvSpPr>
        <xdr:cNvPr id="151" name="n_3mainValue【図書館】&#10;一人当たり面積"/>
        <xdr:cNvSpPr txBox="1"/>
      </xdr:nvSpPr>
      <xdr:spPr>
        <a:xfrm>
          <a:off x="76264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146702</xdr:rowOff>
    </xdr:from>
    <xdr:ext cx="469744" cy="259045"/>
    <xdr:sp macro="" textlink="">
      <xdr:nvSpPr>
        <xdr:cNvPr id="152" name="n_4mainValue【図書館】&#10;一人当たり面積"/>
        <xdr:cNvSpPr txBox="1"/>
      </xdr:nvSpPr>
      <xdr:spPr>
        <a:xfrm>
          <a:off x="67374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80" name="【体育館・プール】&#10;有形固定資産減価償却率平均値テキスト"/>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83" name="フローチャート: 判断 182"/>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84" name="フローチャート: 判断 183"/>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85" name="フローチャート: 判断 184"/>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150368</xdr:rowOff>
    </xdr:from>
    <xdr:to>
      <xdr:col>24</xdr:col>
      <xdr:colOff>114300</xdr:colOff>
      <xdr:row>57</xdr:row>
      <xdr:rowOff>80518</xdr:rowOff>
    </xdr:to>
    <xdr:sp macro="" textlink="">
      <xdr:nvSpPr>
        <xdr:cNvPr id="191" name="楕円 190"/>
        <xdr:cNvSpPr/>
      </xdr:nvSpPr>
      <xdr:spPr>
        <a:xfrm>
          <a:off x="4584700" y="97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65295</xdr:rowOff>
    </xdr:from>
    <xdr:ext cx="405111" cy="259045"/>
    <xdr:sp macro="" textlink="">
      <xdr:nvSpPr>
        <xdr:cNvPr id="192" name="【体育館・プール】&#10;有形固定資産減価償却率該当値テキスト"/>
        <xdr:cNvSpPr txBox="1"/>
      </xdr:nvSpPr>
      <xdr:spPr>
        <a:xfrm>
          <a:off x="4673600" y="9666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102362</xdr:rowOff>
    </xdr:from>
    <xdr:to>
      <xdr:col>20</xdr:col>
      <xdr:colOff>38100</xdr:colOff>
      <xdr:row>57</xdr:row>
      <xdr:rowOff>32512</xdr:rowOff>
    </xdr:to>
    <xdr:sp macro="" textlink="">
      <xdr:nvSpPr>
        <xdr:cNvPr id="193" name="楕円 192"/>
        <xdr:cNvSpPr/>
      </xdr:nvSpPr>
      <xdr:spPr>
        <a:xfrm>
          <a:off x="3746500" y="97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153162</xdr:rowOff>
    </xdr:from>
    <xdr:to>
      <xdr:col>24</xdr:col>
      <xdr:colOff>63500</xdr:colOff>
      <xdr:row>57</xdr:row>
      <xdr:rowOff>29718</xdr:rowOff>
    </xdr:to>
    <xdr:cxnSp macro="">
      <xdr:nvCxnSpPr>
        <xdr:cNvPr id="194" name="直線コネクタ 193"/>
        <xdr:cNvCxnSpPr/>
      </xdr:nvCxnSpPr>
      <xdr:spPr>
        <a:xfrm>
          <a:off x="3797300" y="975436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40640</xdr:rowOff>
    </xdr:from>
    <xdr:to>
      <xdr:col>15</xdr:col>
      <xdr:colOff>101600</xdr:colOff>
      <xdr:row>58</xdr:row>
      <xdr:rowOff>142240</xdr:rowOff>
    </xdr:to>
    <xdr:sp macro="" textlink="">
      <xdr:nvSpPr>
        <xdr:cNvPr id="195" name="楕円 194"/>
        <xdr:cNvSpPr/>
      </xdr:nvSpPr>
      <xdr:spPr>
        <a:xfrm>
          <a:off x="2857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153162</xdr:rowOff>
    </xdr:from>
    <xdr:to>
      <xdr:col>19</xdr:col>
      <xdr:colOff>177800</xdr:colOff>
      <xdr:row>58</xdr:row>
      <xdr:rowOff>91440</xdr:rowOff>
    </xdr:to>
    <xdr:cxnSp macro="">
      <xdr:nvCxnSpPr>
        <xdr:cNvPr id="196" name="直線コネクタ 195"/>
        <xdr:cNvCxnSpPr/>
      </xdr:nvCxnSpPr>
      <xdr:spPr>
        <a:xfrm flipV="1">
          <a:off x="2908300" y="9754362"/>
          <a:ext cx="889000" cy="28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10922</xdr:rowOff>
    </xdr:from>
    <xdr:to>
      <xdr:col>10</xdr:col>
      <xdr:colOff>165100</xdr:colOff>
      <xdr:row>58</xdr:row>
      <xdr:rowOff>112522</xdr:rowOff>
    </xdr:to>
    <xdr:sp macro="" textlink="">
      <xdr:nvSpPr>
        <xdr:cNvPr id="197" name="楕円 196"/>
        <xdr:cNvSpPr/>
      </xdr:nvSpPr>
      <xdr:spPr>
        <a:xfrm>
          <a:off x="1968500" y="99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61722</xdr:rowOff>
    </xdr:from>
    <xdr:to>
      <xdr:col>15</xdr:col>
      <xdr:colOff>50800</xdr:colOff>
      <xdr:row>58</xdr:row>
      <xdr:rowOff>91440</xdr:rowOff>
    </xdr:to>
    <xdr:cxnSp macro="">
      <xdr:nvCxnSpPr>
        <xdr:cNvPr id="198" name="直線コネクタ 197"/>
        <xdr:cNvCxnSpPr/>
      </xdr:nvCxnSpPr>
      <xdr:spPr>
        <a:xfrm>
          <a:off x="2019300" y="1000582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134366</xdr:rowOff>
    </xdr:from>
    <xdr:to>
      <xdr:col>6</xdr:col>
      <xdr:colOff>38100</xdr:colOff>
      <xdr:row>58</xdr:row>
      <xdr:rowOff>64516</xdr:rowOff>
    </xdr:to>
    <xdr:sp macro="" textlink="">
      <xdr:nvSpPr>
        <xdr:cNvPr id="199" name="楕円 198"/>
        <xdr:cNvSpPr/>
      </xdr:nvSpPr>
      <xdr:spPr>
        <a:xfrm>
          <a:off x="1079500" y="99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13716</xdr:rowOff>
    </xdr:from>
    <xdr:to>
      <xdr:col>10</xdr:col>
      <xdr:colOff>114300</xdr:colOff>
      <xdr:row>58</xdr:row>
      <xdr:rowOff>61722</xdr:rowOff>
    </xdr:to>
    <xdr:cxnSp macro="">
      <xdr:nvCxnSpPr>
        <xdr:cNvPr id="200" name="直線コネクタ 199"/>
        <xdr:cNvCxnSpPr/>
      </xdr:nvCxnSpPr>
      <xdr:spPr>
        <a:xfrm>
          <a:off x="1130300" y="995781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87647</xdr:rowOff>
    </xdr:from>
    <xdr:ext cx="405111" cy="259045"/>
    <xdr:sp macro="" textlink="">
      <xdr:nvSpPr>
        <xdr:cNvPr id="201" name="n_1aveValue【体育館・プール】&#10;有形固定資産減価償却率"/>
        <xdr:cNvSpPr txBox="1"/>
      </xdr:nvSpPr>
      <xdr:spPr>
        <a:xfrm>
          <a:off x="3582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163085</xdr:rowOff>
    </xdr:from>
    <xdr:ext cx="405111" cy="259045"/>
    <xdr:sp macro="" textlink="">
      <xdr:nvSpPr>
        <xdr:cNvPr id="202" name="n_2aveValue【体育館・プール】&#10;有形固定資産減価償却率"/>
        <xdr:cNvSpPr txBox="1"/>
      </xdr:nvSpPr>
      <xdr:spPr>
        <a:xfrm>
          <a:off x="2705744"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140225</xdr:rowOff>
    </xdr:from>
    <xdr:ext cx="405111" cy="259045"/>
    <xdr:sp macro="" textlink="">
      <xdr:nvSpPr>
        <xdr:cNvPr id="203" name="n_3aveValue【体育館・プール】&#10;有形固定資産減価償却率"/>
        <xdr:cNvSpPr txBox="1"/>
      </xdr:nvSpPr>
      <xdr:spPr>
        <a:xfrm>
          <a:off x="1816744" y="1008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158513</xdr:rowOff>
    </xdr:from>
    <xdr:ext cx="405111" cy="259045"/>
    <xdr:sp macro="" textlink="">
      <xdr:nvSpPr>
        <xdr:cNvPr id="204" name="n_4aveValue【体育館・プール】&#10;有形固定資産減価償却率"/>
        <xdr:cNvSpPr txBox="1"/>
      </xdr:nvSpPr>
      <xdr:spPr>
        <a:xfrm>
          <a:off x="927744" y="1010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49039</xdr:rowOff>
    </xdr:from>
    <xdr:ext cx="405111" cy="259045"/>
    <xdr:sp macro="" textlink="">
      <xdr:nvSpPr>
        <xdr:cNvPr id="205" name="n_1mainValue【体育館・プール】&#10;有形固定資産減価償却率"/>
        <xdr:cNvSpPr txBox="1"/>
      </xdr:nvSpPr>
      <xdr:spPr>
        <a:xfrm>
          <a:off x="3582044" y="947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158767</xdr:rowOff>
    </xdr:from>
    <xdr:ext cx="405111" cy="259045"/>
    <xdr:sp macro="" textlink="">
      <xdr:nvSpPr>
        <xdr:cNvPr id="206" name="n_2mainValue【体育館・プール】&#10;有形固定資産減価償却率"/>
        <xdr:cNvSpPr txBox="1"/>
      </xdr:nvSpPr>
      <xdr:spPr>
        <a:xfrm>
          <a:off x="2705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129049</xdr:rowOff>
    </xdr:from>
    <xdr:ext cx="405111" cy="259045"/>
    <xdr:sp macro="" textlink="">
      <xdr:nvSpPr>
        <xdr:cNvPr id="207" name="n_3mainValue【体育館・プール】&#10;有形固定資産減価償却率"/>
        <xdr:cNvSpPr txBox="1"/>
      </xdr:nvSpPr>
      <xdr:spPr>
        <a:xfrm>
          <a:off x="1816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81043</xdr:rowOff>
    </xdr:from>
    <xdr:ext cx="405111" cy="259045"/>
    <xdr:sp macro="" textlink="">
      <xdr:nvSpPr>
        <xdr:cNvPr id="208" name="n_4mainValue【体育館・プール】&#10;有形固定資産減価償却率"/>
        <xdr:cNvSpPr txBox="1"/>
      </xdr:nvSpPr>
      <xdr:spPr>
        <a:xfrm>
          <a:off x="927744"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128468</xdr:rowOff>
    </xdr:from>
    <xdr:ext cx="469744" cy="259045"/>
    <xdr:sp macro="" textlink="">
      <xdr:nvSpPr>
        <xdr:cNvPr id="239" name="【体育館・プール】&#10;一人当たり面積平均値テキスト"/>
        <xdr:cNvSpPr txBox="1"/>
      </xdr:nvSpPr>
      <xdr:spPr>
        <a:xfrm>
          <a:off x="10515600" y="1058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42" name="フローチャート: 判断 241"/>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43" name="フローチャート: 判断 242"/>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44" name="フローチャート: 判断 243"/>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140244</xdr:rowOff>
    </xdr:from>
    <xdr:to>
      <xdr:col>55</xdr:col>
      <xdr:colOff>50800</xdr:colOff>
      <xdr:row>60</xdr:row>
      <xdr:rowOff>70394</xdr:rowOff>
    </xdr:to>
    <xdr:sp macro="" textlink="">
      <xdr:nvSpPr>
        <xdr:cNvPr id="250" name="楕円 249"/>
        <xdr:cNvSpPr/>
      </xdr:nvSpPr>
      <xdr:spPr>
        <a:xfrm>
          <a:off x="104267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163121</xdr:rowOff>
    </xdr:from>
    <xdr:ext cx="469744" cy="259045"/>
    <xdr:sp macro="" textlink="">
      <xdr:nvSpPr>
        <xdr:cNvPr id="251" name="【体育館・プール】&#10;一人当たり面積該当値テキスト"/>
        <xdr:cNvSpPr txBox="1"/>
      </xdr:nvSpPr>
      <xdr:spPr>
        <a:xfrm>
          <a:off x="10515600" y="1010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145143</xdr:rowOff>
    </xdr:from>
    <xdr:to>
      <xdr:col>50</xdr:col>
      <xdr:colOff>165100</xdr:colOff>
      <xdr:row>60</xdr:row>
      <xdr:rowOff>75293</xdr:rowOff>
    </xdr:to>
    <xdr:sp macro="" textlink="">
      <xdr:nvSpPr>
        <xdr:cNvPr id="252" name="楕円 251"/>
        <xdr:cNvSpPr/>
      </xdr:nvSpPr>
      <xdr:spPr>
        <a:xfrm>
          <a:off x="9588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19594</xdr:rowOff>
    </xdr:from>
    <xdr:to>
      <xdr:col>55</xdr:col>
      <xdr:colOff>0</xdr:colOff>
      <xdr:row>60</xdr:row>
      <xdr:rowOff>24493</xdr:rowOff>
    </xdr:to>
    <xdr:cxnSp macro="">
      <xdr:nvCxnSpPr>
        <xdr:cNvPr id="253" name="直線コネクタ 252"/>
        <xdr:cNvCxnSpPr/>
      </xdr:nvCxnSpPr>
      <xdr:spPr>
        <a:xfrm flipV="1">
          <a:off x="9639300" y="1030659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156573</xdr:rowOff>
    </xdr:from>
    <xdr:to>
      <xdr:col>46</xdr:col>
      <xdr:colOff>38100</xdr:colOff>
      <xdr:row>60</xdr:row>
      <xdr:rowOff>86723</xdr:rowOff>
    </xdr:to>
    <xdr:sp macro="" textlink="">
      <xdr:nvSpPr>
        <xdr:cNvPr id="254" name="楕円 253"/>
        <xdr:cNvSpPr/>
      </xdr:nvSpPr>
      <xdr:spPr>
        <a:xfrm>
          <a:off x="8699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24493</xdr:rowOff>
    </xdr:from>
    <xdr:to>
      <xdr:col>50</xdr:col>
      <xdr:colOff>114300</xdr:colOff>
      <xdr:row>60</xdr:row>
      <xdr:rowOff>35923</xdr:rowOff>
    </xdr:to>
    <xdr:cxnSp macro="">
      <xdr:nvCxnSpPr>
        <xdr:cNvPr id="255" name="直線コネクタ 254"/>
        <xdr:cNvCxnSpPr/>
      </xdr:nvCxnSpPr>
      <xdr:spPr>
        <a:xfrm flipV="1">
          <a:off x="8750300" y="1031149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112485</xdr:rowOff>
    </xdr:from>
    <xdr:to>
      <xdr:col>41</xdr:col>
      <xdr:colOff>101600</xdr:colOff>
      <xdr:row>60</xdr:row>
      <xdr:rowOff>42635</xdr:rowOff>
    </xdr:to>
    <xdr:sp macro="" textlink="">
      <xdr:nvSpPr>
        <xdr:cNvPr id="256" name="楕円 255"/>
        <xdr:cNvSpPr/>
      </xdr:nvSpPr>
      <xdr:spPr>
        <a:xfrm>
          <a:off x="7810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163285</xdr:rowOff>
    </xdr:from>
    <xdr:to>
      <xdr:col>45</xdr:col>
      <xdr:colOff>177800</xdr:colOff>
      <xdr:row>60</xdr:row>
      <xdr:rowOff>35923</xdr:rowOff>
    </xdr:to>
    <xdr:cxnSp macro="">
      <xdr:nvCxnSpPr>
        <xdr:cNvPr id="257" name="直線コネクタ 256"/>
        <xdr:cNvCxnSpPr/>
      </xdr:nvCxnSpPr>
      <xdr:spPr>
        <a:xfrm>
          <a:off x="7861300" y="10278835"/>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117384</xdr:rowOff>
    </xdr:from>
    <xdr:to>
      <xdr:col>36</xdr:col>
      <xdr:colOff>165100</xdr:colOff>
      <xdr:row>60</xdr:row>
      <xdr:rowOff>47534</xdr:rowOff>
    </xdr:to>
    <xdr:sp macro="" textlink="">
      <xdr:nvSpPr>
        <xdr:cNvPr id="258" name="楕円 257"/>
        <xdr:cNvSpPr/>
      </xdr:nvSpPr>
      <xdr:spPr>
        <a:xfrm>
          <a:off x="6921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163285</xdr:rowOff>
    </xdr:from>
    <xdr:to>
      <xdr:col>41</xdr:col>
      <xdr:colOff>50800</xdr:colOff>
      <xdr:row>59</xdr:row>
      <xdr:rowOff>168184</xdr:rowOff>
    </xdr:to>
    <xdr:cxnSp macro="">
      <xdr:nvCxnSpPr>
        <xdr:cNvPr id="259" name="直線コネクタ 258"/>
        <xdr:cNvCxnSpPr/>
      </xdr:nvCxnSpPr>
      <xdr:spPr>
        <a:xfrm flipV="1">
          <a:off x="6972300" y="1027883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56623</xdr:rowOff>
    </xdr:from>
    <xdr:ext cx="469744" cy="259045"/>
    <xdr:sp macro="" textlink="">
      <xdr:nvSpPr>
        <xdr:cNvPr id="260" name="n_1aveValue【体育館・プール】&#10;一人当たり面積"/>
        <xdr:cNvSpPr txBox="1"/>
      </xdr:nvSpPr>
      <xdr:spPr>
        <a:xfrm>
          <a:off x="93917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54990</xdr:rowOff>
    </xdr:from>
    <xdr:ext cx="469744" cy="259045"/>
    <xdr:sp macro="" textlink="">
      <xdr:nvSpPr>
        <xdr:cNvPr id="261" name="n_2aveValue【体育館・プール】&#10;一人当たり面積"/>
        <xdr:cNvSpPr txBox="1"/>
      </xdr:nvSpPr>
      <xdr:spPr>
        <a:xfrm>
          <a:off x="8515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23965</xdr:rowOff>
    </xdr:from>
    <xdr:ext cx="469744" cy="259045"/>
    <xdr:sp macro="" textlink="">
      <xdr:nvSpPr>
        <xdr:cNvPr id="262" name="n_3aveValue【体育館・プール】&#10;一人当たり面積"/>
        <xdr:cNvSpPr txBox="1"/>
      </xdr:nvSpPr>
      <xdr:spPr>
        <a:xfrm>
          <a:off x="7626427" y="106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14168</xdr:rowOff>
    </xdr:from>
    <xdr:ext cx="469744" cy="259045"/>
    <xdr:sp macro="" textlink="">
      <xdr:nvSpPr>
        <xdr:cNvPr id="263" name="n_4aveValue【体育館・プール】&#10;一人当たり面積"/>
        <xdr:cNvSpPr txBox="1"/>
      </xdr:nvSpPr>
      <xdr:spPr>
        <a:xfrm>
          <a:off x="6737427" y="1064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91820</xdr:rowOff>
    </xdr:from>
    <xdr:ext cx="469744" cy="259045"/>
    <xdr:sp macro="" textlink="">
      <xdr:nvSpPr>
        <xdr:cNvPr id="264" name="n_1mainValue【体育館・プール】&#10;一人当たり面積"/>
        <xdr:cNvSpPr txBox="1"/>
      </xdr:nvSpPr>
      <xdr:spPr>
        <a:xfrm>
          <a:off x="9391727" y="1003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103250</xdr:rowOff>
    </xdr:from>
    <xdr:ext cx="469744" cy="259045"/>
    <xdr:sp macro="" textlink="">
      <xdr:nvSpPr>
        <xdr:cNvPr id="265" name="n_2mainValue【体育館・プール】&#10;一人当たり面積"/>
        <xdr:cNvSpPr txBox="1"/>
      </xdr:nvSpPr>
      <xdr:spPr>
        <a:xfrm>
          <a:off x="8515427" y="100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59162</xdr:rowOff>
    </xdr:from>
    <xdr:ext cx="469744" cy="259045"/>
    <xdr:sp macro="" textlink="">
      <xdr:nvSpPr>
        <xdr:cNvPr id="266" name="n_3mainValue【体育館・プール】&#10;一人当たり面積"/>
        <xdr:cNvSpPr txBox="1"/>
      </xdr:nvSpPr>
      <xdr:spPr>
        <a:xfrm>
          <a:off x="7626427" y="100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64061</xdr:rowOff>
    </xdr:from>
    <xdr:ext cx="469744" cy="259045"/>
    <xdr:sp macro="" textlink="">
      <xdr:nvSpPr>
        <xdr:cNvPr id="267" name="n_4mainValue【体育館・プール】&#10;一人当たり面積"/>
        <xdr:cNvSpPr txBox="1"/>
      </xdr:nvSpPr>
      <xdr:spPr>
        <a:xfrm>
          <a:off x="6737427" y="1000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95"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297" name="【福祉施設】&#10;有形固定資産減価償却率平均値テキスト"/>
        <xdr:cNvSpPr txBox="1"/>
      </xdr:nvSpPr>
      <xdr:spPr>
        <a:xfrm>
          <a:off x="4673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8" name="フローチャート: 判断 297"/>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300" name="フローチャート: 判断 299"/>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301" name="フローチャート: 判断 300"/>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302" name="フローチャート: 判断 301"/>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29211</xdr:rowOff>
    </xdr:from>
    <xdr:to>
      <xdr:col>24</xdr:col>
      <xdr:colOff>114300</xdr:colOff>
      <xdr:row>79</xdr:row>
      <xdr:rowOff>130811</xdr:rowOff>
    </xdr:to>
    <xdr:sp macro="" textlink="">
      <xdr:nvSpPr>
        <xdr:cNvPr id="308" name="楕円 307"/>
        <xdr:cNvSpPr/>
      </xdr:nvSpPr>
      <xdr:spPr>
        <a:xfrm>
          <a:off x="45847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52088</xdr:rowOff>
    </xdr:from>
    <xdr:ext cx="405111" cy="259045"/>
    <xdr:sp macro="" textlink="">
      <xdr:nvSpPr>
        <xdr:cNvPr id="309" name="【福祉施設】&#10;有形固定資産減価償却率該当値テキスト"/>
        <xdr:cNvSpPr txBox="1"/>
      </xdr:nvSpPr>
      <xdr:spPr>
        <a:xfrm>
          <a:off x="4673600"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154939</xdr:rowOff>
    </xdr:from>
    <xdr:to>
      <xdr:col>20</xdr:col>
      <xdr:colOff>38100</xdr:colOff>
      <xdr:row>79</xdr:row>
      <xdr:rowOff>85089</xdr:rowOff>
    </xdr:to>
    <xdr:sp macro="" textlink="">
      <xdr:nvSpPr>
        <xdr:cNvPr id="310" name="楕円 309"/>
        <xdr:cNvSpPr/>
      </xdr:nvSpPr>
      <xdr:spPr>
        <a:xfrm>
          <a:off x="3746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34289</xdr:rowOff>
    </xdr:from>
    <xdr:to>
      <xdr:col>24</xdr:col>
      <xdr:colOff>63500</xdr:colOff>
      <xdr:row>79</xdr:row>
      <xdr:rowOff>80011</xdr:rowOff>
    </xdr:to>
    <xdr:cxnSp macro="">
      <xdr:nvCxnSpPr>
        <xdr:cNvPr id="311" name="直線コネクタ 310"/>
        <xdr:cNvCxnSpPr/>
      </xdr:nvCxnSpPr>
      <xdr:spPr>
        <a:xfrm>
          <a:off x="3797300" y="135788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126364</xdr:rowOff>
    </xdr:from>
    <xdr:to>
      <xdr:col>15</xdr:col>
      <xdr:colOff>101600</xdr:colOff>
      <xdr:row>79</xdr:row>
      <xdr:rowOff>56514</xdr:rowOff>
    </xdr:to>
    <xdr:sp macro="" textlink="">
      <xdr:nvSpPr>
        <xdr:cNvPr id="312" name="楕円 311"/>
        <xdr:cNvSpPr/>
      </xdr:nvSpPr>
      <xdr:spPr>
        <a:xfrm>
          <a:off x="28575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5714</xdr:rowOff>
    </xdr:from>
    <xdr:to>
      <xdr:col>19</xdr:col>
      <xdr:colOff>177800</xdr:colOff>
      <xdr:row>79</xdr:row>
      <xdr:rowOff>34289</xdr:rowOff>
    </xdr:to>
    <xdr:cxnSp macro="">
      <xdr:nvCxnSpPr>
        <xdr:cNvPr id="313" name="直線コネクタ 312"/>
        <xdr:cNvCxnSpPr/>
      </xdr:nvCxnSpPr>
      <xdr:spPr>
        <a:xfrm>
          <a:off x="2908300" y="135502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84455</xdr:rowOff>
    </xdr:from>
    <xdr:to>
      <xdr:col>10</xdr:col>
      <xdr:colOff>165100</xdr:colOff>
      <xdr:row>79</xdr:row>
      <xdr:rowOff>14605</xdr:rowOff>
    </xdr:to>
    <xdr:sp macro="" textlink="">
      <xdr:nvSpPr>
        <xdr:cNvPr id="314" name="楕円 313"/>
        <xdr:cNvSpPr/>
      </xdr:nvSpPr>
      <xdr:spPr>
        <a:xfrm>
          <a:off x="1968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135255</xdr:rowOff>
    </xdr:from>
    <xdr:to>
      <xdr:col>15</xdr:col>
      <xdr:colOff>50800</xdr:colOff>
      <xdr:row>79</xdr:row>
      <xdr:rowOff>5714</xdr:rowOff>
    </xdr:to>
    <xdr:cxnSp macro="">
      <xdr:nvCxnSpPr>
        <xdr:cNvPr id="315" name="直線コネクタ 314"/>
        <xdr:cNvCxnSpPr/>
      </xdr:nvCxnSpPr>
      <xdr:spPr>
        <a:xfrm>
          <a:off x="2019300" y="135083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151130</xdr:rowOff>
    </xdr:from>
    <xdr:to>
      <xdr:col>6</xdr:col>
      <xdr:colOff>38100</xdr:colOff>
      <xdr:row>79</xdr:row>
      <xdr:rowOff>81280</xdr:rowOff>
    </xdr:to>
    <xdr:sp macro="" textlink="">
      <xdr:nvSpPr>
        <xdr:cNvPr id="316" name="楕円 315"/>
        <xdr:cNvSpPr/>
      </xdr:nvSpPr>
      <xdr:spPr>
        <a:xfrm>
          <a:off x="1079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135255</xdr:rowOff>
    </xdr:from>
    <xdr:to>
      <xdr:col>10</xdr:col>
      <xdr:colOff>114300</xdr:colOff>
      <xdr:row>79</xdr:row>
      <xdr:rowOff>30480</xdr:rowOff>
    </xdr:to>
    <xdr:cxnSp macro="">
      <xdr:nvCxnSpPr>
        <xdr:cNvPr id="317" name="直線コネクタ 316"/>
        <xdr:cNvCxnSpPr/>
      </xdr:nvCxnSpPr>
      <xdr:spPr>
        <a:xfrm flipV="1">
          <a:off x="1130300" y="1350835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18" name="n_1aveValue【福祉施設】&#10;有形固定資産減価償却率"/>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319" name="n_2aveValue【福祉施設】&#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93363</xdr:rowOff>
    </xdr:from>
    <xdr:ext cx="405111" cy="259045"/>
    <xdr:sp macro="" textlink="">
      <xdr:nvSpPr>
        <xdr:cNvPr id="320" name="n_3aveValue【福祉施設】&#10;有形固定資産減価償却率"/>
        <xdr:cNvSpPr txBox="1"/>
      </xdr:nvSpPr>
      <xdr:spPr>
        <a:xfrm>
          <a:off x="1816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321" name="n_4aveValue【福祉施設】&#10;有形固定資産減価償却率"/>
        <xdr:cNvSpPr txBox="1"/>
      </xdr:nvSpPr>
      <xdr:spPr>
        <a:xfrm>
          <a:off x="927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101616</xdr:rowOff>
    </xdr:from>
    <xdr:ext cx="405111" cy="259045"/>
    <xdr:sp macro="" textlink="">
      <xdr:nvSpPr>
        <xdr:cNvPr id="322" name="n_1mainValue【福祉施設】&#10;有形固定資産減価償却率"/>
        <xdr:cNvSpPr txBox="1"/>
      </xdr:nvSpPr>
      <xdr:spPr>
        <a:xfrm>
          <a:off x="3582044"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73041</xdr:rowOff>
    </xdr:from>
    <xdr:ext cx="405111" cy="259045"/>
    <xdr:sp macro="" textlink="">
      <xdr:nvSpPr>
        <xdr:cNvPr id="323" name="n_2mainValue【福祉施設】&#10;有形固定資産減価償却率"/>
        <xdr:cNvSpPr txBox="1"/>
      </xdr:nvSpPr>
      <xdr:spPr>
        <a:xfrm>
          <a:off x="2705744" y="1327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31132</xdr:rowOff>
    </xdr:from>
    <xdr:ext cx="405111" cy="259045"/>
    <xdr:sp macro="" textlink="">
      <xdr:nvSpPr>
        <xdr:cNvPr id="324" name="n_3mainValue【福祉施設】&#10;有形固定資産減価償却率"/>
        <xdr:cNvSpPr txBox="1"/>
      </xdr:nvSpPr>
      <xdr:spPr>
        <a:xfrm>
          <a:off x="1816744" y="1323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97807</xdr:rowOff>
    </xdr:from>
    <xdr:ext cx="405111" cy="259045"/>
    <xdr:sp macro="" textlink="">
      <xdr:nvSpPr>
        <xdr:cNvPr id="325" name="n_4mainValue【福祉施設】&#10;有形固定資産減価償却率"/>
        <xdr:cNvSpPr txBox="1"/>
      </xdr:nvSpPr>
      <xdr:spPr>
        <a:xfrm>
          <a:off x="927744"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51" name="直線コネクタ 350"/>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52"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3" name="直線コネクタ 352"/>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4"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5" name="直線コネクタ 354"/>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21245</xdr:rowOff>
    </xdr:from>
    <xdr:ext cx="469744" cy="259045"/>
    <xdr:sp macro="" textlink="">
      <xdr:nvSpPr>
        <xdr:cNvPr id="356" name="【福祉施設】&#10;一人当たり面積平均値テキスト"/>
        <xdr:cNvSpPr txBox="1"/>
      </xdr:nvSpPr>
      <xdr:spPr>
        <a:xfrm>
          <a:off x="10515600" y="1442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57" name="フローチャート: 判断 356"/>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8" name="フローチャート: 判断 357"/>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59" name="フローチャート: 判断 358"/>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60" name="フローチャート: 判断 359"/>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61" name="フローチャート: 判断 360"/>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5262</xdr:rowOff>
    </xdr:from>
    <xdr:to>
      <xdr:col>55</xdr:col>
      <xdr:colOff>50800</xdr:colOff>
      <xdr:row>81</xdr:row>
      <xdr:rowOff>106862</xdr:rowOff>
    </xdr:to>
    <xdr:sp macro="" textlink="">
      <xdr:nvSpPr>
        <xdr:cNvPr id="367" name="楕円 366"/>
        <xdr:cNvSpPr/>
      </xdr:nvSpPr>
      <xdr:spPr>
        <a:xfrm>
          <a:off x="104267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28139</xdr:rowOff>
    </xdr:from>
    <xdr:ext cx="469744" cy="259045"/>
    <xdr:sp macro="" textlink="">
      <xdr:nvSpPr>
        <xdr:cNvPr id="368" name="【福祉施設】&#10;一人当たり面積該当値テキスト"/>
        <xdr:cNvSpPr txBox="1"/>
      </xdr:nvSpPr>
      <xdr:spPr>
        <a:xfrm>
          <a:off x="10515600" y="1374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8527</xdr:rowOff>
    </xdr:from>
    <xdr:to>
      <xdr:col>50</xdr:col>
      <xdr:colOff>165100</xdr:colOff>
      <xdr:row>81</xdr:row>
      <xdr:rowOff>110127</xdr:rowOff>
    </xdr:to>
    <xdr:sp macro="" textlink="">
      <xdr:nvSpPr>
        <xdr:cNvPr id="369" name="楕円 368"/>
        <xdr:cNvSpPr/>
      </xdr:nvSpPr>
      <xdr:spPr>
        <a:xfrm>
          <a:off x="95885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56062</xdr:rowOff>
    </xdr:from>
    <xdr:to>
      <xdr:col>55</xdr:col>
      <xdr:colOff>0</xdr:colOff>
      <xdr:row>81</xdr:row>
      <xdr:rowOff>59327</xdr:rowOff>
    </xdr:to>
    <xdr:cxnSp macro="">
      <xdr:nvCxnSpPr>
        <xdr:cNvPr id="370" name="直線コネクタ 369"/>
        <xdr:cNvCxnSpPr/>
      </xdr:nvCxnSpPr>
      <xdr:spPr>
        <a:xfrm flipV="1">
          <a:off x="9639300" y="139435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24856</xdr:rowOff>
    </xdr:from>
    <xdr:to>
      <xdr:col>46</xdr:col>
      <xdr:colOff>38100</xdr:colOff>
      <xdr:row>81</xdr:row>
      <xdr:rowOff>126456</xdr:rowOff>
    </xdr:to>
    <xdr:sp macro="" textlink="">
      <xdr:nvSpPr>
        <xdr:cNvPr id="371" name="楕円 370"/>
        <xdr:cNvSpPr/>
      </xdr:nvSpPr>
      <xdr:spPr>
        <a:xfrm>
          <a:off x="8699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59327</xdr:rowOff>
    </xdr:from>
    <xdr:to>
      <xdr:col>50</xdr:col>
      <xdr:colOff>114300</xdr:colOff>
      <xdr:row>81</xdr:row>
      <xdr:rowOff>75656</xdr:rowOff>
    </xdr:to>
    <xdr:cxnSp macro="">
      <xdr:nvCxnSpPr>
        <xdr:cNvPr id="372" name="直線コネクタ 371"/>
        <xdr:cNvCxnSpPr/>
      </xdr:nvCxnSpPr>
      <xdr:spPr>
        <a:xfrm flipV="1">
          <a:off x="8750300" y="139467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28121</xdr:rowOff>
    </xdr:from>
    <xdr:to>
      <xdr:col>41</xdr:col>
      <xdr:colOff>101600</xdr:colOff>
      <xdr:row>81</xdr:row>
      <xdr:rowOff>129721</xdr:rowOff>
    </xdr:to>
    <xdr:sp macro="" textlink="">
      <xdr:nvSpPr>
        <xdr:cNvPr id="373" name="楕円 372"/>
        <xdr:cNvSpPr/>
      </xdr:nvSpPr>
      <xdr:spPr>
        <a:xfrm>
          <a:off x="7810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75656</xdr:rowOff>
    </xdr:from>
    <xdr:to>
      <xdr:col>45</xdr:col>
      <xdr:colOff>177800</xdr:colOff>
      <xdr:row>81</xdr:row>
      <xdr:rowOff>78921</xdr:rowOff>
    </xdr:to>
    <xdr:cxnSp macro="">
      <xdr:nvCxnSpPr>
        <xdr:cNvPr id="374" name="直線コネクタ 373"/>
        <xdr:cNvCxnSpPr/>
      </xdr:nvCxnSpPr>
      <xdr:spPr>
        <a:xfrm flipV="1">
          <a:off x="7861300" y="139631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93436</xdr:rowOff>
    </xdr:from>
    <xdr:to>
      <xdr:col>36</xdr:col>
      <xdr:colOff>165100</xdr:colOff>
      <xdr:row>82</xdr:row>
      <xdr:rowOff>23586</xdr:rowOff>
    </xdr:to>
    <xdr:sp macro="" textlink="">
      <xdr:nvSpPr>
        <xdr:cNvPr id="375" name="楕円 374"/>
        <xdr:cNvSpPr/>
      </xdr:nvSpPr>
      <xdr:spPr>
        <a:xfrm>
          <a:off x="6921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78921</xdr:rowOff>
    </xdr:from>
    <xdr:to>
      <xdr:col>41</xdr:col>
      <xdr:colOff>50800</xdr:colOff>
      <xdr:row>81</xdr:row>
      <xdr:rowOff>144236</xdr:rowOff>
    </xdr:to>
    <xdr:cxnSp macro="">
      <xdr:nvCxnSpPr>
        <xdr:cNvPr id="376" name="直線コネクタ 375"/>
        <xdr:cNvCxnSpPr/>
      </xdr:nvCxnSpPr>
      <xdr:spPr>
        <a:xfrm flipV="1">
          <a:off x="6972300" y="139663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125747</xdr:rowOff>
    </xdr:from>
    <xdr:ext cx="469744" cy="259045"/>
    <xdr:sp macro="" textlink="">
      <xdr:nvSpPr>
        <xdr:cNvPr id="377" name="n_1aveValue【福祉施設】&#10;一人当たり面積"/>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109419</xdr:rowOff>
    </xdr:from>
    <xdr:ext cx="469744" cy="259045"/>
    <xdr:sp macro="" textlink="">
      <xdr:nvSpPr>
        <xdr:cNvPr id="378" name="n_2aveValue【福祉施設】&#10;一人当たり面積"/>
        <xdr:cNvSpPr txBox="1"/>
      </xdr:nvSpPr>
      <xdr:spPr>
        <a:xfrm>
          <a:off x="85154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17978</xdr:rowOff>
    </xdr:from>
    <xdr:ext cx="469744" cy="259045"/>
    <xdr:sp macro="" textlink="">
      <xdr:nvSpPr>
        <xdr:cNvPr id="379" name="n_3aveValue【福祉施設】&#10;一人当たり面積"/>
        <xdr:cNvSpPr txBox="1"/>
      </xdr:nvSpPr>
      <xdr:spPr>
        <a:xfrm>
          <a:off x="76264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40839</xdr:rowOff>
    </xdr:from>
    <xdr:ext cx="469744" cy="259045"/>
    <xdr:sp macro="" textlink="">
      <xdr:nvSpPr>
        <xdr:cNvPr id="380" name="n_4aveValue【福祉施設】&#10;一人当たり面積"/>
        <xdr:cNvSpPr txBox="1"/>
      </xdr:nvSpPr>
      <xdr:spPr>
        <a:xfrm>
          <a:off x="6737427"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126654</xdr:rowOff>
    </xdr:from>
    <xdr:ext cx="469744" cy="259045"/>
    <xdr:sp macro="" textlink="">
      <xdr:nvSpPr>
        <xdr:cNvPr id="381" name="n_1mainValue【福祉施設】&#10;一人当たり面積"/>
        <xdr:cNvSpPr txBox="1"/>
      </xdr:nvSpPr>
      <xdr:spPr>
        <a:xfrm>
          <a:off x="9391727" y="136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142983</xdr:rowOff>
    </xdr:from>
    <xdr:ext cx="469744" cy="259045"/>
    <xdr:sp macro="" textlink="">
      <xdr:nvSpPr>
        <xdr:cNvPr id="382" name="n_2mainValue【福祉施設】&#10;一人当たり面積"/>
        <xdr:cNvSpPr txBox="1"/>
      </xdr:nvSpPr>
      <xdr:spPr>
        <a:xfrm>
          <a:off x="8515427" y="136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146248</xdr:rowOff>
    </xdr:from>
    <xdr:ext cx="469744" cy="259045"/>
    <xdr:sp macro="" textlink="">
      <xdr:nvSpPr>
        <xdr:cNvPr id="383" name="n_3mainValue【福祉施設】&#10;一人当たり面積"/>
        <xdr:cNvSpPr txBox="1"/>
      </xdr:nvSpPr>
      <xdr:spPr>
        <a:xfrm>
          <a:off x="76264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40113</xdr:rowOff>
    </xdr:from>
    <xdr:ext cx="469744" cy="259045"/>
    <xdr:sp macro="" textlink="">
      <xdr:nvSpPr>
        <xdr:cNvPr id="384" name="n_4mainValue【福祉施設】&#10;一人当たり面積"/>
        <xdr:cNvSpPr txBox="1"/>
      </xdr:nvSpPr>
      <xdr:spPr>
        <a:xfrm>
          <a:off x="67374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410" name="直線コネクタ 409"/>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411"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412" name="直線コネクタ 411"/>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134819</xdr:rowOff>
    </xdr:from>
    <xdr:ext cx="405111" cy="259045"/>
    <xdr:sp macro="" textlink="">
      <xdr:nvSpPr>
        <xdr:cNvPr id="415" name="【市民会館】&#10;有形固定資産減価償却率平均値テキスト"/>
        <xdr:cNvSpPr txBox="1"/>
      </xdr:nvSpPr>
      <xdr:spPr>
        <a:xfrm>
          <a:off x="4673600" y="1779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6" name="フローチャート: 判断 415"/>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17" name="フローチャート: 判断 416"/>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8" name="フローチャート: 判断 417"/>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9" name="フローチャート: 判断 418"/>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20" name="フローチャート: 判断 419"/>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40095</xdr:rowOff>
    </xdr:from>
    <xdr:to>
      <xdr:col>24</xdr:col>
      <xdr:colOff>114300</xdr:colOff>
      <xdr:row>106</xdr:row>
      <xdr:rowOff>141695</xdr:rowOff>
    </xdr:to>
    <xdr:sp macro="" textlink="">
      <xdr:nvSpPr>
        <xdr:cNvPr id="426" name="楕円 425"/>
        <xdr:cNvSpPr/>
      </xdr:nvSpPr>
      <xdr:spPr>
        <a:xfrm>
          <a:off x="45847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18522</xdr:rowOff>
    </xdr:from>
    <xdr:ext cx="405111" cy="259045"/>
    <xdr:sp macro="" textlink="">
      <xdr:nvSpPr>
        <xdr:cNvPr id="427" name="【市民会館】&#10;有形固定資産減価償却率該当値テキスト"/>
        <xdr:cNvSpPr txBox="1"/>
      </xdr:nvSpPr>
      <xdr:spPr>
        <a:xfrm>
          <a:off x="4673600"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7438</xdr:rowOff>
    </xdr:from>
    <xdr:to>
      <xdr:col>20</xdr:col>
      <xdr:colOff>38100</xdr:colOff>
      <xdr:row>106</xdr:row>
      <xdr:rowOff>109038</xdr:rowOff>
    </xdr:to>
    <xdr:sp macro="" textlink="">
      <xdr:nvSpPr>
        <xdr:cNvPr id="428" name="楕円 427"/>
        <xdr:cNvSpPr/>
      </xdr:nvSpPr>
      <xdr:spPr>
        <a:xfrm>
          <a:off x="3746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58238</xdr:rowOff>
    </xdr:from>
    <xdr:to>
      <xdr:col>24</xdr:col>
      <xdr:colOff>63500</xdr:colOff>
      <xdr:row>106</xdr:row>
      <xdr:rowOff>90895</xdr:rowOff>
    </xdr:to>
    <xdr:cxnSp macro="">
      <xdr:nvCxnSpPr>
        <xdr:cNvPr id="429" name="直線コネクタ 428"/>
        <xdr:cNvCxnSpPr/>
      </xdr:nvCxnSpPr>
      <xdr:spPr>
        <a:xfrm>
          <a:off x="3797300" y="1823193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44994</xdr:rowOff>
    </xdr:from>
    <xdr:to>
      <xdr:col>15</xdr:col>
      <xdr:colOff>101600</xdr:colOff>
      <xdr:row>106</xdr:row>
      <xdr:rowOff>146594</xdr:rowOff>
    </xdr:to>
    <xdr:sp macro="" textlink="">
      <xdr:nvSpPr>
        <xdr:cNvPr id="430" name="楕円 429"/>
        <xdr:cNvSpPr/>
      </xdr:nvSpPr>
      <xdr:spPr>
        <a:xfrm>
          <a:off x="2857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58238</xdr:rowOff>
    </xdr:from>
    <xdr:to>
      <xdr:col>19</xdr:col>
      <xdr:colOff>177800</xdr:colOff>
      <xdr:row>106</xdr:row>
      <xdr:rowOff>95794</xdr:rowOff>
    </xdr:to>
    <xdr:cxnSp macro="">
      <xdr:nvCxnSpPr>
        <xdr:cNvPr id="431" name="直線コネクタ 430"/>
        <xdr:cNvCxnSpPr/>
      </xdr:nvCxnSpPr>
      <xdr:spPr>
        <a:xfrm flipV="1">
          <a:off x="2908300" y="182319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12337</xdr:rowOff>
    </xdr:from>
    <xdr:to>
      <xdr:col>10</xdr:col>
      <xdr:colOff>165100</xdr:colOff>
      <xdr:row>106</xdr:row>
      <xdr:rowOff>113937</xdr:rowOff>
    </xdr:to>
    <xdr:sp macro="" textlink="">
      <xdr:nvSpPr>
        <xdr:cNvPr id="432" name="楕円 431"/>
        <xdr:cNvSpPr/>
      </xdr:nvSpPr>
      <xdr:spPr>
        <a:xfrm>
          <a:off x="1968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63137</xdr:rowOff>
    </xdr:from>
    <xdr:to>
      <xdr:col>15</xdr:col>
      <xdr:colOff>50800</xdr:colOff>
      <xdr:row>106</xdr:row>
      <xdr:rowOff>95794</xdr:rowOff>
    </xdr:to>
    <xdr:cxnSp macro="">
      <xdr:nvCxnSpPr>
        <xdr:cNvPr id="433" name="直線コネクタ 432"/>
        <xdr:cNvCxnSpPr/>
      </xdr:nvCxnSpPr>
      <xdr:spPr>
        <a:xfrm>
          <a:off x="2019300" y="182368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147864</xdr:rowOff>
    </xdr:from>
    <xdr:to>
      <xdr:col>6</xdr:col>
      <xdr:colOff>38100</xdr:colOff>
      <xdr:row>106</xdr:row>
      <xdr:rowOff>78014</xdr:rowOff>
    </xdr:to>
    <xdr:sp macro="" textlink="">
      <xdr:nvSpPr>
        <xdr:cNvPr id="434" name="楕円 433"/>
        <xdr:cNvSpPr/>
      </xdr:nvSpPr>
      <xdr:spPr>
        <a:xfrm>
          <a:off x="1079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27214</xdr:rowOff>
    </xdr:from>
    <xdr:to>
      <xdr:col>10</xdr:col>
      <xdr:colOff>114300</xdr:colOff>
      <xdr:row>106</xdr:row>
      <xdr:rowOff>63137</xdr:rowOff>
    </xdr:to>
    <xdr:cxnSp macro="">
      <xdr:nvCxnSpPr>
        <xdr:cNvPr id="435" name="直線コネクタ 434"/>
        <xdr:cNvCxnSpPr/>
      </xdr:nvCxnSpPr>
      <xdr:spPr>
        <a:xfrm>
          <a:off x="1130300" y="182009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36" name="n_1aveValue【市民会館】&#10;有形固定資産減価償却率"/>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7"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8" name="n_3aveValue【市民会館】&#10;有形固定資産減価償却率"/>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39" name="n_4aveValue【市民会館】&#10;有形固定資産減価償却率"/>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100165</xdr:rowOff>
    </xdr:from>
    <xdr:ext cx="405111" cy="259045"/>
    <xdr:sp macro="" textlink="">
      <xdr:nvSpPr>
        <xdr:cNvPr id="440" name="n_1mainValue【市民会館】&#10;有形固定資産減価償却率"/>
        <xdr:cNvSpPr txBox="1"/>
      </xdr:nvSpPr>
      <xdr:spPr>
        <a:xfrm>
          <a:off x="35820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137721</xdr:rowOff>
    </xdr:from>
    <xdr:ext cx="405111" cy="259045"/>
    <xdr:sp macro="" textlink="">
      <xdr:nvSpPr>
        <xdr:cNvPr id="441" name="n_2mainValue【市民会館】&#10;有形固定資産減価償却率"/>
        <xdr:cNvSpPr txBox="1"/>
      </xdr:nvSpPr>
      <xdr:spPr>
        <a:xfrm>
          <a:off x="2705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105064</xdr:rowOff>
    </xdr:from>
    <xdr:ext cx="405111" cy="259045"/>
    <xdr:sp macro="" textlink="">
      <xdr:nvSpPr>
        <xdr:cNvPr id="442" name="n_3mainValue【市民会館】&#10;有形固定資産減価償却率"/>
        <xdr:cNvSpPr txBox="1"/>
      </xdr:nvSpPr>
      <xdr:spPr>
        <a:xfrm>
          <a:off x="1816744"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69141</xdr:rowOff>
    </xdr:from>
    <xdr:ext cx="405111" cy="259045"/>
    <xdr:sp macro="" textlink="">
      <xdr:nvSpPr>
        <xdr:cNvPr id="443" name="n_4mainValue【市民会館】&#10;有形固定資産減価償却率"/>
        <xdr:cNvSpPr txBox="1"/>
      </xdr:nvSpPr>
      <xdr:spPr>
        <a:xfrm>
          <a:off x="927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4" name="直線コネクタ 45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5" name="テキスト ボックス 45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6" name="直線コネクタ 45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7" name="テキスト ボックス 45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8" name="直線コネクタ 4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9" name="テキスト ボックス 4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60" name="直線コネクタ 45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1" name="テキスト ボックス 46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2" name="直線コネクタ 46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3" name="テキスト ボックス 46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4" name="直線コネクタ 4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5" name="テキスト ボックス 4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67" name="直線コネクタ 466"/>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68"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69" name="直線コネクタ 468"/>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70"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71" name="直線コネクタ 470"/>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109238</xdr:rowOff>
    </xdr:from>
    <xdr:ext cx="469744" cy="259045"/>
    <xdr:sp macro="" textlink="">
      <xdr:nvSpPr>
        <xdr:cNvPr id="472" name="【市民会館】&#10;一人当たり面積平均値テキスト"/>
        <xdr:cNvSpPr txBox="1"/>
      </xdr:nvSpPr>
      <xdr:spPr>
        <a:xfrm>
          <a:off x="10515600" y="1776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73" name="フローチャート: 判断 472"/>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74" name="フローチャート: 判断 473"/>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75" name="フローチャート: 判断 474"/>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76" name="フローチャート: 判断 475"/>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77" name="フローチャート: 判断 476"/>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8" name="テキスト ボックス 4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9" name="テキスト ボックス 4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0" name="テキスト ボックス 4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1" name="テキスト ボックス 4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2" name="テキスト ボックス 4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116839</xdr:rowOff>
    </xdr:from>
    <xdr:to>
      <xdr:col>55</xdr:col>
      <xdr:colOff>50800</xdr:colOff>
      <xdr:row>105</xdr:row>
      <xdr:rowOff>46989</xdr:rowOff>
    </xdr:to>
    <xdr:sp macro="" textlink="">
      <xdr:nvSpPr>
        <xdr:cNvPr id="483" name="楕円 482"/>
        <xdr:cNvSpPr/>
      </xdr:nvSpPr>
      <xdr:spPr>
        <a:xfrm>
          <a:off x="10426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95266</xdr:rowOff>
    </xdr:from>
    <xdr:ext cx="469744" cy="259045"/>
    <xdr:sp macro="" textlink="">
      <xdr:nvSpPr>
        <xdr:cNvPr id="484" name="【市民会館】&#10;一人当たり面積該当値テキスト"/>
        <xdr:cNvSpPr txBox="1"/>
      </xdr:nvSpPr>
      <xdr:spPr>
        <a:xfrm>
          <a:off x="10515600" y="1792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120650</xdr:rowOff>
    </xdr:from>
    <xdr:to>
      <xdr:col>50</xdr:col>
      <xdr:colOff>165100</xdr:colOff>
      <xdr:row>105</xdr:row>
      <xdr:rowOff>50800</xdr:rowOff>
    </xdr:to>
    <xdr:sp macro="" textlink="">
      <xdr:nvSpPr>
        <xdr:cNvPr id="485" name="楕円 484"/>
        <xdr:cNvSpPr/>
      </xdr:nvSpPr>
      <xdr:spPr>
        <a:xfrm>
          <a:off x="9588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167639</xdr:rowOff>
    </xdr:from>
    <xdr:to>
      <xdr:col>55</xdr:col>
      <xdr:colOff>0</xdr:colOff>
      <xdr:row>105</xdr:row>
      <xdr:rowOff>0</xdr:rowOff>
    </xdr:to>
    <xdr:cxnSp macro="">
      <xdr:nvCxnSpPr>
        <xdr:cNvPr id="486" name="直線コネクタ 485"/>
        <xdr:cNvCxnSpPr/>
      </xdr:nvCxnSpPr>
      <xdr:spPr>
        <a:xfrm flipV="1">
          <a:off x="9639300" y="179984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67311</xdr:rowOff>
    </xdr:from>
    <xdr:to>
      <xdr:col>46</xdr:col>
      <xdr:colOff>38100</xdr:colOff>
      <xdr:row>106</xdr:row>
      <xdr:rowOff>168911</xdr:rowOff>
    </xdr:to>
    <xdr:sp macro="" textlink="">
      <xdr:nvSpPr>
        <xdr:cNvPr id="487" name="楕円 486"/>
        <xdr:cNvSpPr/>
      </xdr:nvSpPr>
      <xdr:spPr>
        <a:xfrm>
          <a:off x="8699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0</xdr:rowOff>
    </xdr:from>
    <xdr:to>
      <xdr:col>50</xdr:col>
      <xdr:colOff>114300</xdr:colOff>
      <xdr:row>106</xdr:row>
      <xdr:rowOff>118111</xdr:rowOff>
    </xdr:to>
    <xdr:cxnSp macro="">
      <xdr:nvCxnSpPr>
        <xdr:cNvPr id="488" name="直線コネクタ 487"/>
        <xdr:cNvCxnSpPr/>
      </xdr:nvCxnSpPr>
      <xdr:spPr>
        <a:xfrm flipV="1">
          <a:off x="8750300" y="1800225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67311</xdr:rowOff>
    </xdr:from>
    <xdr:to>
      <xdr:col>41</xdr:col>
      <xdr:colOff>101600</xdr:colOff>
      <xdr:row>106</xdr:row>
      <xdr:rowOff>168911</xdr:rowOff>
    </xdr:to>
    <xdr:sp macro="" textlink="">
      <xdr:nvSpPr>
        <xdr:cNvPr id="489" name="楕円 488"/>
        <xdr:cNvSpPr/>
      </xdr:nvSpPr>
      <xdr:spPr>
        <a:xfrm>
          <a:off x="7810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118111</xdr:rowOff>
    </xdr:from>
    <xdr:to>
      <xdr:col>45</xdr:col>
      <xdr:colOff>177800</xdr:colOff>
      <xdr:row>106</xdr:row>
      <xdr:rowOff>118111</xdr:rowOff>
    </xdr:to>
    <xdr:cxnSp macro="">
      <xdr:nvCxnSpPr>
        <xdr:cNvPr id="490" name="直線コネクタ 489"/>
        <xdr:cNvCxnSpPr/>
      </xdr:nvCxnSpPr>
      <xdr:spPr>
        <a:xfrm>
          <a:off x="7861300" y="1829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101600</xdr:rowOff>
    </xdr:from>
    <xdr:to>
      <xdr:col>36</xdr:col>
      <xdr:colOff>165100</xdr:colOff>
      <xdr:row>107</xdr:row>
      <xdr:rowOff>31750</xdr:rowOff>
    </xdr:to>
    <xdr:sp macro="" textlink="">
      <xdr:nvSpPr>
        <xdr:cNvPr id="491" name="楕円 490"/>
        <xdr:cNvSpPr/>
      </xdr:nvSpPr>
      <xdr:spPr>
        <a:xfrm>
          <a:off x="6921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118111</xdr:rowOff>
    </xdr:from>
    <xdr:to>
      <xdr:col>41</xdr:col>
      <xdr:colOff>50800</xdr:colOff>
      <xdr:row>106</xdr:row>
      <xdr:rowOff>152400</xdr:rowOff>
    </xdr:to>
    <xdr:cxnSp macro="">
      <xdr:nvCxnSpPr>
        <xdr:cNvPr id="492" name="直線コネクタ 491"/>
        <xdr:cNvCxnSpPr/>
      </xdr:nvCxnSpPr>
      <xdr:spPr>
        <a:xfrm flipV="1">
          <a:off x="6972300" y="18291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493" name="n_1aveValue【市民会館】&#10;一人当たり面積"/>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94" name="n_2aveValue【市民会館】&#10;一人当たり面積"/>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95" name="n_3aveValue【市民会館】&#10;一人当たり面積"/>
        <xdr:cNvSpPr txBox="1"/>
      </xdr:nvSpPr>
      <xdr:spPr>
        <a:xfrm>
          <a:off x="7626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96" name="n_4aveValue【市民会館】&#10;一人当たり面積"/>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41927</xdr:rowOff>
    </xdr:from>
    <xdr:ext cx="469744" cy="259045"/>
    <xdr:sp macro="" textlink="">
      <xdr:nvSpPr>
        <xdr:cNvPr id="497" name="n_1mainValue【市民会館】&#10;一人当たり面積"/>
        <xdr:cNvSpPr txBox="1"/>
      </xdr:nvSpPr>
      <xdr:spPr>
        <a:xfrm>
          <a:off x="93917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160038</xdr:rowOff>
    </xdr:from>
    <xdr:ext cx="469744" cy="259045"/>
    <xdr:sp macro="" textlink="">
      <xdr:nvSpPr>
        <xdr:cNvPr id="498" name="n_2mainValue【市民会館】&#10;一人当たり面積"/>
        <xdr:cNvSpPr txBox="1"/>
      </xdr:nvSpPr>
      <xdr:spPr>
        <a:xfrm>
          <a:off x="85154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160038</xdr:rowOff>
    </xdr:from>
    <xdr:ext cx="469744" cy="259045"/>
    <xdr:sp macro="" textlink="">
      <xdr:nvSpPr>
        <xdr:cNvPr id="499" name="n_3mainValue【市民会館】&#10;一人当たり面積"/>
        <xdr:cNvSpPr txBox="1"/>
      </xdr:nvSpPr>
      <xdr:spPr>
        <a:xfrm>
          <a:off x="76264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22877</xdr:rowOff>
    </xdr:from>
    <xdr:ext cx="469744" cy="259045"/>
    <xdr:sp macro="" textlink="">
      <xdr:nvSpPr>
        <xdr:cNvPr id="500" name="n_4mainValue【市民会館】&#10;一人当たり面積"/>
        <xdr:cNvSpPr txBox="1"/>
      </xdr:nvSpPr>
      <xdr:spPr>
        <a:xfrm>
          <a:off x="6737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1" name="正方形/長方形 5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2" name="正方形/長方形 5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3" name="正方形/長方形 5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4" name="正方形/長方形 5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5" name="正方形/長方形 5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6" name="正方形/長方形 5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7" name="正方形/長方形 5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正方形/長方形 50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9" name="正方形/長方形 5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0" name="正方形/長方形 5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1" name="正方形/長方形 5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2" name="正方形/長方形 5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3" name="正方形/長方形 5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4" name="正方形/長方形 5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5" name="正方形/長方形 5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6" name="正方形/長方形 51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3" name="テキスト ボックス 54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4" name="直線コネクタ 54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5" name="テキスト ボックス 54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6" name="直線コネクタ 54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7" name="テキスト ボックス 54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8" name="直線コネクタ 54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9" name="テキスト ボックス 54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0" name="直線コネクタ 54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1" name="テキスト ボックス 55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2" name="直線コネクタ 55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3" name="テキスト ボックス 55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5" name="テキスト ボックス 55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557" name="直線コネクタ 556"/>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558"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559" name="直線コネクタ 558"/>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560"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561" name="直線コネクタ 560"/>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562" name="【消防施設】&#10;有形固定資産減価償却率平均値テキスト"/>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563" name="フローチャート: 判断 562"/>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564" name="フローチャート: 判断 563"/>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565" name="フローチャート: 判断 564"/>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566" name="フローチャート: 判断 565"/>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567" name="フローチャート: 判断 566"/>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8" name="テキスト ボックス 5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9" name="テキスト ボックス 5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0" name="テキスト ボックス 5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1" name="テキスト ボックス 5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2" name="テキスト ボックス 5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42545</xdr:rowOff>
    </xdr:from>
    <xdr:to>
      <xdr:col>85</xdr:col>
      <xdr:colOff>177800</xdr:colOff>
      <xdr:row>84</xdr:row>
      <xdr:rowOff>144145</xdr:rowOff>
    </xdr:to>
    <xdr:sp macro="" textlink="">
      <xdr:nvSpPr>
        <xdr:cNvPr id="573" name="楕円 572"/>
        <xdr:cNvSpPr/>
      </xdr:nvSpPr>
      <xdr:spPr>
        <a:xfrm>
          <a:off x="162687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20972</xdr:rowOff>
    </xdr:from>
    <xdr:ext cx="405111" cy="259045"/>
    <xdr:sp macro="" textlink="">
      <xdr:nvSpPr>
        <xdr:cNvPr id="574" name="【消防施設】&#10;有形固定資産減価償却率該当値テキスト"/>
        <xdr:cNvSpPr txBox="1"/>
      </xdr:nvSpPr>
      <xdr:spPr>
        <a:xfrm>
          <a:off x="16357600"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8255</xdr:rowOff>
    </xdr:from>
    <xdr:to>
      <xdr:col>81</xdr:col>
      <xdr:colOff>101600</xdr:colOff>
      <xdr:row>84</xdr:row>
      <xdr:rowOff>109855</xdr:rowOff>
    </xdr:to>
    <xdr:sp macro="" textlink="">
      <xdr:nvSpPr>
        <xdr:cNvPr id="575" name="楕円 574"/>
        <xdr:cNvSpPr/>
      </xdr:nvSpPr>
      <xdr:spPr>
        <a:xfrm>
          <a:off x="154305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59055</xdr:rowOff>
    </xdr:from>
    <xdr:to>
      <xdr:col>85</xdr:col>
      <xdr:colOff>127000</xdr:colOff>
      <xdr:row>84</xdr:row>
      <xdr:rowOff>93345</xdr:rowOff>
    </xdr:to>
    <xdr:cxnSp macro="">
      <xdr:nvCxnSpPr>
        <xdr:cNvPr id="576" name="直線コネクタ 575"/>
        <xdr:cNvCxnSpPr/>
      </xdr:nvCxnSpPr>
      <xdr:spPr>
        <a:xfrm>
          <a:off x="15481300" y="144608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147320</xdr:rowOff>
    </xdr:from>
    <xdr:to>
      <xdr:col>76</xdr:col>
      <xdr:colOff>165100</xdr:colOff>
      <xdr:row>84</xdr:row>
      <xdr:rowOff>77470</xdr:rowOff>
    </xdr:to>
    <xdr:sp macro="" textlink="">
      <xdr:nvSpPr>
        <xdr:cNvPr id="577" name="楕円 576"/>
        <xdr:cNvSpPr/>
      </xdr:nvSpPr>
      <xdr:spPr>
        <a:xfrm>
          <a:off x="14541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26670</xdr:rowOff>
    </xdr:from>
    <xdr:to>
      <xdr:col>81</xdr:col>
      <xdr:colOff>50800</xdr:colOff>
      <xdr:row>84</xdr:row>
      <xdr:rowOff>59055</xdr:rowOff>
    </xdr:to>
    <xdr:cxnSp macro="">
      <xdr:nvCxnSpPr>
        <xdr:cNvPr id="578" name="直線コネクタ 577"/>
        <xdr:cNvCxnSpPr/>
      </xdr:nvCxnSpPr>
      <xdr:spPr>
        <a:xfrm>
          <a:off x="14592300" y="144284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126364</xdr:rowOff>
    </xdr:from>
    <xdr:to>
      <xdr:col>72</xdr:col>
      <xdr:colOff>38100</xdr:colOff>
      <xdr:row>84</xdr:row>
      <xdr:rowOff>56514</xdr:rowOff>
    </xdr:to>
    <xdr:sp macro="" textlink="">
      <xdr:nvSpPr>
        <xdr:cNvPr id="579" name="楕円 578"/>
        <xdr:cNvSpPr/>
      </xdr:nvSpPr>
      <xdr:spPr>
        <a:xfrm>
          <a:off x="13652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5714</xdr:rowOff>
    </xdr:from>
    <xdr:to>
      <xdr:col>76</xdr:col>
      <xdr:colOff>114300</xdr:colOff>
      <xdr:row>84</xdr:row>
      <xdr:rowOff>26670</xdr:rowOff>
    </xdr:to>
    <xdr:cxnSp macro="">
      <xdr:nvCxnSpPr>
        <xdr:cNvPr id="580" name="直線コネクタ 579"/>
        <xdr:cNvCxnSpPr/>
      </xdr:nvCxnSpPr>
      <xdr:spPr>
        <a:xfrm>
          <a:off x="13703300" y="1440751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97789</xdr:rowOff>
    </xdr:from>
    <xdr:to>
      <xdr:col>67</xdr:col>
      <xdr:colOff>101600</xdr:colOff>
      <xdr:row>85</xdr:row>
      <xdr:rowOff>27939</xdr:rowOff>
    </xdr:to>
    <xdr:sp macro="" textlink="">
      <xdr:nvSpPr>
        <xdr:cNvPr id="581" name="楕円 580"/>
        <xdr:cNvSpPr/>
      </xdr:nvSpPr>
      <xdr:spPr>
        <a:xfrm>
          <a:off x="12763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5714</xdr:rowOff>
    </xdr:from>
    <xdr:to>
      <xdr:col>71</xdr:col>
      <xdr:colOff>177800</xdr:colOff>
      <xdr:row>84</xdr:row>
      <xdr:rowOff>148589</xdr:rowOff>
    </xdr:to>
    <xdr:cxnSp macro="">
      <xdr:nvCxnSpPr>
        <xdr:cNvPr id="582" name="直線コネクタ 581"/>
        <xdr:cNvCxnSpPr/>
      </xdr:nvCxnSpPr>
      <xdr:spPr>
        <a:xfrm flipV="1">
          <a:off x="12814300" y="14407514"/>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583" name="n_1aveValue【消防施設】&#10;有形固定資産減価償却率"/>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584" name="n_2aveValue【消防施設】&#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585" name="n_3aveValue【消防施設】&#10;有形固定資産減価償却率"/>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586" name="n_4aveValue【消防施設】&#10;有形固定資産減価償却率"/>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100982</xdr:rowOff>
    </xdr:from>
    <xdr:ext cx="405111" cy="259045"/>
    <xdr:sp macro="" textlink="">
      <xdr:nvSpPr>
        <xdr:cNvPr id="587" name="n_1mainValue【消防施設】&#10;有形固定資産減価償却率"/>
        <xdr:cNvSpPr txBox="1"/>
      </xdr:nvSpPr>
      <xdr:spPr>
        <a:xfrm>
          <a:off x="15266044"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68597</xdr:rowOff>
    </xdr:from>
    <xdr:ext cx="405111" cy="259045"/>
    <xdr:sp macro="" textlink="">
      <xdr:nvSpPr>
        <xdr:cNvPr id="588" name="n_2mainValue【消防施設】&#10;有形固定資産減価償却率"/>
        <xdr:cNvSpPr txBox="1"/>
      </xdr:nvSpPr>
      <xdr:spPr>
        <a:xfrm>
          <a:off x="14389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47641</xdr:rowOff>
    </xdr:from>
    <xdr:ext cx="405111" cy="259045"/>
    <xdr:sp macro="" textlink="">
      <xdr:nvSpPr>
        <xdr:cNvPr id="589" name="n_3mainValue【消防施設】&#10;有形固定資産減価償却率"/>
        <xdr:cNvSpPr txBox="1"/>
      </xdr:nvSpPr>
      <xdr:spPr>
        <a:xfrm>
          <a:off x="135007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19066</xdr:rowOff>
    </xdr:from>
    <xdr:ext cx="405111" cy="259045"/>
    <xdr:sp macro="" textlink="">
      <xdr:nvSpPr>
        <xdr:cNvPr id="590" name="n_4mainValue【消防施設】&#10;有形固定資産減価償却率"/>
        <xdr:cNvSpPr txBox="1"/>
      </xdr:nvSpPr>
      <xdr:spPr>
        <a:xfrm>
          <a:off x="126117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1" name="直線コネクタ 60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2" name="テキスト ボックス 60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3" name="直線コネクタ 60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4" name="テキスト ボックス 60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5" name="直線コネクタ 60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6" name="テキスト ボックス 60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7" name="直線コネクタ 60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8" name="テキスト ボックス 60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9" name="直線コネクタ 60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0" name="テキスト ボックス 60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1" name="直線コネクタ 6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2" name="テキスト ボックス 6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614" name="直線コネクタ 613"/>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15"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16" name="直線コネクタ 615"/>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617"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618" name="直線コネクタ 617"/>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619"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20" name="フローチャート: 判断 619"/>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621" name="フローチャート: 判断 620"/>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622" name="フローチャート: 判断 621"/>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23" name="フローチャート: 判断 622"/>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624" name="フローチャート: 判断 623"/>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5" name="テキスト ボックス 6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6" name="テキスト ボックス 6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7" name="テキスト ボックス 6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8" name="テキスト ボックス 6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9" name="テキスト ボックス 6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11430</xdr:rowOff>
    </xdr:from>
    <xdr:to>
      <xdr:col>116</xdr:col>
      <xdr:colOff>114300</xdr:colOff>
      <xdr:row>86</xdr:row>
      <xdr:rowOff>113030</xdr:rowOff>
    </xdr:to>
    <xdr:sp macro="" textlink="">
      <xdr:nvSpPr>
        <xdr:cNvPr id="630" name="楕円 629"/>
        <xdr:cNvSpPr/>
      </xdr:nvSpPr>
      <xdr:spPr>
        <a:xfrm>
          <a:off x="221107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97807</xdr:rowOff>
    </xdr:from>
    <xdr:ext cx="469744" cy="259045"/>
    <xdr:sp macro="" textlink="">
      <xdr:nvSpPr>
        <xdr:cNvPr id="631" name="【消防施設】&#10;一人当たり面積該当値テキスト"/>
        <xdr:cNvSpPr txBox="1"/>
      </xdr:nvSpPr>
      <xdr:spPr>
        <a:xfrm>
          <a:off x="22199600" y="1467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12700</xdr:rowOff>
    </xdr:from>
    <xdr:to>
      <xdr:col>112</xdr:col>
      <xdr:colOff>38100</xdr:colOff>
      <xdr:row>86</xdr:row>
      <xdr:rowOff>114300</xdr:rowOff>
    </xdr:to>
    <xdr:sp macro="" textlink="">
      <xdr:nvSpPr>
        <xdr:cNvPr id="632" name="楕円 631"/>
        <xdr:cNvSpPr/>
      </xdr:nvSpPr>
      <xdr:spPr>
        <a:xfrm>
          <a:off x="21272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62230</xdr:rowOff>
    </xdr:from>
    <xdr:to>
      <xdr:col>116</xdr:col>
      <xdr:colOff>63500</xdr:colOff>
      <xdr:row>86</xdr:row>
      <xdr:rowOff>63500</xdr:rowOff>
    </xdr:to>
    <xdr:cxnSp macro="">
      <xdr:nvCxnSpPr>
        <xdr:cNvPr id="633" name="直線コネクタ 632"/>
        <xdr:cNvCxnSpPr/>
      </xdr:nvCxnSpPr>
      <xdr:spPr>
        <a:xfrm flipV="1">
          <a:off x="21323300" y="148069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12700</xdr:rowOff>
    </xdr:from>
    <xdr:to>
      <xdr:col>107</xdr:col>
      <xdr:colOff>101600</xdr:colOff>
      <xdr:row>86</xdr:row>
      <xdr:rowOff>114300</xdr:rowOff>
    </xdr:to>
    <xdr:sp macro="" textlink="">
      <xdr:nvSpPr>
        <xdr:cNvPr id="634" name="楕円 633"/>
        <xdr:cNvSpPr/>
      </xdr:nvSpPr>
      <xdr:spPr>
        <a:xfrm>
          <a:off x="20383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63500</xdr:rowOff>
    </xdr:from>
    <xdr:to>
      <xdr:col>111</xdr:col>
      <xdr:colOff>177800</xdr:colOff>
      <xdr:row>86</xdr:row>
      <xdr:rowOff>63500</xdr:rowOff>
    </xdr:to>
    <xdr:cxnSp macro="">
      <xdr:nvCxnSpPr>
        <xdr:cNvPr id="635" name="直線コネクタ 634"/>
        <xdr:cNvCxnSpPr/>
      </xdr:nvCxnSpPr>
      <xdr:spPr>
        <a:xfrm>
          <a:off x="20434300" y="1480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11430</xdr:rowOff>
    </xdr:from>
    <xdr:to>
      <xdr:col>102</xdr:col>
      <xdr:colOff>165100</xdr:colOff>
      <xdr:row>86</xdr:row>
      <xdr:rowOff>113030</xdr:rowOff>
    </xdr:to>
    <xdr:sp macro="" textlink="">
      <xdr:nvSpPr>
        <xdr:cNvPr id="636" name="楕円 635"/>
        <xdr:cNvSpPr/>
      </xdr:nvSpPr>
      <xdr:spPr>
        <a:xfrm>
          <a:off x="194945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62230</xdr:rowOff>
    </xdr:from>
    <xdr:to>
      <xdr:col>107</xdr:col>
      <xdr:colOff>50800</xdr:colOff>
      <xdr:row>86</xdr:row>
      <xdr:rowOff>63500</xdr:rowOff>
    </xdr:to>
    <xdr:cxnSp macro="">
      <xdr:nvCxnSpPr>
        <xdr:cNvPr id="637" name="直線コネクタ 636"/>
        <xdr:cNvCxnSpPr/>
      </xdr:nvCxnSpPr>
      <xdr:spPr>
        <a:xfrm>
          <a:off x="19545300" y="148069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16511</xdr:rowOff>
    </xdr:from>
    <xdr:to>
      <xdr:col>98</xdr:col>
      <xdr:colOff>38100</xdr:colOff>
      <xdr:row>86</xdr:row>
      <xdr:rowOff>118111</xdr:rowOff>
    </xdr:to>
    <xdr:sp macro="" textlink="">
      <xdr:nvSpPr>
        <xdr:cNvPr id="638" name="楕円 637"/>
        <xdr:cNvSpPr/>
      </xdr:nvSpPr>
      <xdr:spPr>
        <a:xfrm>
          <a:off x="18605500" y="147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62230</xdr:rowOff>
    </xdr:from>
    <xdr:to>
      <xdr:col>102</xdr:col>
      <xdr:colOff>114300</xdr:colOff>
      <xdr:row>86</xdr:row>
      <xdr:rowOff>67311</xdr:rowOff>
    </xdr:to>
    <xdr:cxnSp macro="">
      <xdr:nvCxnSpPr>
        <xdr:cNvPr id="639" name="直線コネクタ 638"/>
        <xdr:cNvCxnSpPr/>
      </xdr:nvCxnSpPr>
      <xdr:spPr>
        <a:xfrm flipV="1">
          <a:off x="18656300" y="1480693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640"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641" name="n_2aveValue【消防施設】&#10;一人当たり面積"/>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42"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643" name="n_4aveValue【消防施設】&#10;一人当たり面積"/>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105427</xdr:rowOff>
    </xdr:from>
    <xdr:ext cx="469744" cy="259045"/>
    <xdr:sp macro="" textlink="">
      <xdr:nvSpPr>
        <xdr:cNvPr id="644" name="n_1mainValue【消防施設】&#10;一人当たり面積"/>
        <xdr:cNvSpPr txBox="1"/>
      </xdr:nvSpPr>
      <xdr:spPr>
        <a:xfrm>
          <a:off x="210757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105427</xdr:rowOff>
    </xdr:from>
    <xdr:ext cx="469744" cy="259045"/>
    <xdr:sp macro="" textlink="">
      <xdr:nvSpPr>
        <xdr:cNvPr id="645" name="n_2mainValue【消防施設】&#10;一人当たり面積"/>
        <xdr:cNvSpPr txBox="1"/>
      </xdr:nvSpPr>
      <xdr:spPr>
        <a:xfrm>
          <a:off x="20199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104157</xdr:rowOff>
    </xdr:from>
    <xdr:ext cx="469744" cy="259045"/>
    <xdr:sp macro="" textlink="">
      <xdr:nvSpPr>
        <xdr:cNvPr id="646" name="n_3mainValue【消防施設】&#10;一人当たり面積"/>
        <xdr:cNvSpPr txBox="1"/>
      </xdr:nvSpPr>
      <xdr:spPr>
        <a:xfrm>
          <a:off x="19310427"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109238</xdr:rowOff>
    </xdr:from>
    <xdr:ext cx="469744" cy="259045"/>
    <xdr:sp macro="" textlink="">
      <xdr:nvSpPr>
        <xdr:cNvPr id="647" name="n_4mainValue【消防施設】&#10;一人当たり面積"/>
        <xdr:cNvSpPr txBox="1"/>
      </xdr:nvSpPr>
      <xdr:spPr>
        <a:xfrm>
          <a:off x="18421427" y="1485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8" name="テキスト ボックス 6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9" name="直線コネクタ 6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60" name="テキスト ボックス 65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1" name="直線コネクタ 6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2" name="テキスト ボックス 6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3" name="直線コネクタ 6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4" name="テキスト ボックス 6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5" name="直線コネクタ 6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6" name="テキスト ボックス 6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7" name="直線コネクタ 6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8" name="テキスト ボックス 6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9" name="直線コネクタ 6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70" name="テキスト ボックス 66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673" name="直線コネクタ 672"/>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674"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675" name="直線コネクタ 674"/>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76"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77" name="直線コネクタ 676"/>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678"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79" name="フローチャート: 判断 678"/>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680" name="フローチャート: 判断 679"/>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681" name="フローチャート: 判断 680"/>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682" name="フローチャート: 判断 681"/>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683" name="フローチャート: 判断 682"/>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64588</xdr:rowOff>
    </xdr:from>
    <xdr:to>
      <xdr:col>85</xdr:col>
      <xdr:colOff>177800</xdr:colOff>
      <xdr:row>107</xdr:row>
      <xdr:rowOff>166188</xdr:rowOff>
    </xdr:to>
    <xdr:sp macro="" textlink="">
      <xdr:nvSpPr>
        <xdr:cNvPr id="689" name="楕円 688"/>
        <xdr:cNvSpPr/>
      </xdr:nvSpPr>
      <xdr:spPr>
        <a:xfrm>
          <a:off x="162687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43015</xdr:rowOff>
    </xdr:from>
    <xdr:ext cx="405111" cy="259045"/>
    <xdr:sp macro="" textlink="">
      <xdr:nvSpPr>
        <xdr:cNvPr id="690" name="【庁舎】&#10;有形固定資産減価償却率該当値テキスト"/>
        <xdr:cNvSpPr txBox="1"/>
      </xdr:nvSpPr>
      <xdr:spPr>
        <a:xfrm>
          <a:off x="16357600"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46627</xdr:rowOff>
    </xdr:from>
    <xdr:to>
      <xdr:col>81</xdr:col>
      <xdr:colOff>101600</xdr:colOff>
      <xdr:row>107</xdr:row>
      <xdr:rowOff>148227</xdr:rowOff>
    </xdr:to>
    <xdr:sp macro="" textlink="">
      <xdr:nvSpPr>
        <xdr:cNvPr id="691" name="楕円 690"/>
        <xdr:cNvSpPr/>
      </xdr:nvSpPr>
      <xdr:spPr>
        <a:xfrm>
          <a:off x="15430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97427</xdr:rowOff>
    </xdr:from>
    <xdr:to>
      <xdr:col>85</xdr:col>
      <xdr:colOff>127000</xdr:colOff>
      <xdr:row>107</xdr:row>
      <xdr:rowOff>115388</xdr:rowOff>
    </xdr:to>
    <xdr:cxnSp macro="">
      <xdr:nvCxnSpPr>
        <xdr:cNvPr id="692" name="直線コネクタ 691"/>
        <xdr:cNvCxnSpPr/>
      </xdr:nvCxnSpPr>
      <xdr:spPr>
        <a:xfrm>
          <a:off x="15481300" y="1844257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693" name="楕円 692"/>
        <xdr:cNvSpPr/>
      </xdr:nvSpPr>
      <xdr:spPr>
        <a:xfrm>
          <a:off x="14541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46808</xdr:rowOff>
    </xdr:from>
    <xdr:to>
      <xdr:col>81</xdr:col>
      <xdr:colOff>50800</xdr:colOff>
      <xdr:row>107</xdr:row>
      <xdr:rowOff>97427</xdr:rowOff>
    </xdr:to>
    <xdr:cxnSp macro="">
      <xdr:nvCxnSpPr>
        <xdr:cNvPr id="694" name="直線コネクタ 693"/>
        <xdr:cNvCxnSpPr/>
      </xdr:nvCxnSpPr>
      <xdr:spPr>
        <a:xfrm>
          <a:off x="14592300" y="18049058"/>
          <a:ext cx="889000" cy="39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44994</xdr:rowOff>
    </xdr:from>
    <xdr:to>
      <xdr:col>72</xdr:col>
      <xdr:colOff>38100</xdr:colOff>
      <xdr:row>104</xdr:row>
      <xdr:rowOff>146594</xdr:rowOff>
    </xdr:to>
    <xdr:sp macro="" textlink="">
      <xdr:nvSpPr>
        <xdr:cNvPr id="695" name="楕円 694"/>
        <xdr:cNvSpPr/>
      </xdr:nvSpPr>
      <xdr:spPr>
        <a:xfrm>
          <a:off x="13652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95794</xdr:rowOff>
    </xdr:from>
    <xdr:to>
      <xdr:col>76</xdr:col>
      <xdr:colOff>114300</xdr:colOff>
      <xdr:row>105</xdr:row>
      <xdr:rowOff>46808</xdr:rowOff>
    </xdr:to>
    <xdr:cxnSp macro="">
      <xdr:nvCxnSpPr>
        <xdr:cNvPr id="696" name="直線コネクタ 695"/>
        <xdr:cNvCxnSpPr/>
      </xdr:nvCxnSpPr>
      <xdr:spPr>
        <a:xfrm>
          <a:off x="13703300" y="17926594"/>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59689</xdr:rowOff>
    </xdr:from>
    <xdr:to>
      <xdr:col>67</xdr:col>
      <xdr:colOff>101600</xdr:colOff>
      <xdr:row>107</xdr:row>
      <xdr:rowOff>161289</xdr:rowOff>
    </xdr:to>
    <xdr:sp macro="" textlink="">
      <xdr:nvSpPr>
        <xdr:cNvPr id="697" name="楕円 696"/>
        <xdr:cNvSpPr/>
      </xdr:nvSpPr>
      <xdr:spPr>
        <a:xfrm>
          <a:off x="1276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95794</xdr:rowOff>
    </xdr:from>
    <xdr:to>
      <xdr:col>71</xdr:col>
      <xdr:colOff>177800</xdr:colOff>
      <xdr:row>107</xdr:row>
      <xdr:rowOff>110489</xdr:rowOff>
    </xdr:to>
    <xdr:cxnSp macro="">
      <xdr:nvCxnSpPr>
        <xdr:cNvPr id="698" name="直線コネクタ 697"/>
        <xdr:cNvCxnSpPr/>
      </xdr:nvCxnSpPr>
      <xdr:spPr>
        <a:xfrm flipV="1">
          <a:off x="12814300" y="17926594"/>
          <a:ext cx="889000" cy="5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699" name="n_1aveValue【庁舎】&#10;有形固定資産減価償却率"/>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700" name="n_2aveValue【庁舎】&#10;有形固定資産減価償却率"/>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132822</xdr:rowOff>
    </xdr:from>
    <xdr:ext cx="405111" cy="259045"/>
    <xdr:sp macro="" textlink="">
      <xdr:nvSpPr>
        <xdr:cNvPr id="701" name="n_3aveValue【庁舎】&#10;有形固定資産減価償却率"/>
        <xdr:cNvSpPr txBox="1"/>
      </xdr:nvSpPr>
      <xdr:spPr>
        <a:xfrm>
          <a:off x="13500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702" name="n_4aveValue【庁舎】&#10;有形固定資産減価償却率"/>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139354</xdr:rowOff>
    </xdr:from>
    <xdr:ext cx="405111" cy="259045"/>
    <xdr:sp macro="" textlink="">
      <xdr:nvSpPr>
        <xdr:cNvPr id="703" name="n_1mainValue【庁舎】&#10;有形固定資産減価償却率"/>
        <xdr:cNvSpPr txBox="1"/>
      </xdr:nvSpPr>
      <xdr:spPr>
        <a:xfrm>
          <a:off x="152660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704" name="n_2mainValue【庁舎】&#10;有形固定資産減価償却率"/>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163121</xdr:rowOff>
    </xdr:from>
    <xdr:ext cx="405111" cy="259045"/>
    <xdr:sp macro="" textlink="">
      <xdr:nvSpPr>
        <xdr:cNvPr id="705" name="n_3mainValue【庁舎】&#10;有形固定資産減価償却率"/>
        <xdr:cNvSpPr txBox="1"/>
      </xdr:nvSpPr>
      <xdr:spPr>
        <a:xfrm>
          <a:off x="13500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152416</xdr:rowOff>
    </xdr:from>
    <xdr:ext cx="405111" cy="259045"/>
    <xdr:sp macro="" textlink="">
      <xdr:nvSpPr>
        <xdr:cNvPr id="706" name="n_4mainValue【庁舎】&#10;有形固定資産減価償却率"/>
        <xdr:cNvSpPr txBox="1"/>
      </xdr:nvSpPr>
      <xdr:spPr>
        <a:xfrm>
          <a:off x="126117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7" name="正方形/長方形 7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8" name="正方形/長方形 7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9" name="正方形/長方形 7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0" name="正方形/長方形 7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1" name="正方形/長方形 7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2" name="正方形/長方形 7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3" name="正方形/長方形 7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4" name="正方形/長方形 7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5" name="テキスト ボックス 7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6" name="直線コネクタ 7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7" name="直線コネクタ 71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8" name="テキスト ボックス 71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9" name="直線コネクタ 71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0" name="テキスト ボックス 71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1" name="直線コネクタ 72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2" name="テキスト ボックス 72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3" name="直線コネクタ 72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4" name="テキスト ボックス 72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728" name="直線コネクタ 727"/>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729"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730" name="直線コネクタ 729"/>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731"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732" name="直線コネクタ 731"/>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733" name="【庁舎】&#10;一人当たり面積平均値テキスト"/>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734" name="フローチャート: 判断 733"/>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735" name="フローチャート: 判断 734"/>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736" name="フローチャート: 判断 735"/>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737" name="フローチャート: 判断 736"/>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738" name="フローチャート: 判断 737"/>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744" name="楕円 743"/>
        <xdr:cNvSpPr/>
      </xdr:nvSpPr>
      <xdr:spPr>
        <a:xfrm>
          <a:off x="22110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3827</xdr:rowOff>
    </xdr:from>
    <xdr:ext cx="469744" cy="259045"/>
    <xdr:sp macro="" textlink="">
      <xdr:nvSpPr>
        <xdr:cNvPr id="745" name="【庁舎】&#10;一人当たり面積該当値テキスト"/>
        <xdr:cNvSpPr txBox="1"/>
      </xdr:nvSpPr>
      <xdr:spPr>
        <a:xfrm>
          <a:off x="22199600"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27687</xdr:rowOff>
    </xdr:from>
    <xdr:to>
      <xdr:col>112</xdr:col>
      <xdr:colOff>38100</xdr:colOff>
      <xdr:row>105</xdr:row>
      <xdr:rowOff>129287</xdr:rowOff>
    </xdr:to>
    <xdr:sp macro="" textlink="">
      <xdr:nvSpPr>
        <xdr:cNvPr id="746" name="楕円 745"/>
        <xdr:cNvSpPr/>
      </xdr:nvSpPr>
      <xdr:spPr>
        <a:xfrm>
          <a:off x="21272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76200</xdr:rowOff>
    </xdr:from>
    <xdr:to>
      <xdr:col>116</xdr:col>
      <xdr:colOff>63500</xdr:colOff>
      <xdr:row>105</xdr:row>
      <xdr:rowOff>78487</xdr:rowOff>
    </xdr:to>
    <xdr:cxnSp macro="">
      <xdr:nvCxnSpPr>
        <xdr:cNvPr id="747" name="直線コネクタ 746"/>
        <xdr:cNvCxnSpPr/>
      </xdr:nvCxnSpPr>
      <xdr:spPr>
        <a:xfrm flipV="1">
          <a:off x="21323300" y="1807845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29972</xdr:rowOff>
    </xdr:from>
    <xdr:to>
      <xdr:col>107</xdr:col>
      <xdr:colOff>101600</xdr:colOff>
      <xdr:row>105</xdr:row>
      <xdr:rowOff>131572</xdr:rowOff>
    </xdr:to>
    <xdr:sp macro="" textlink="">
      <xdr:nvSpPr>
        <xdr:cNvPr id="748" name="楕円 747"/>
        <xdr:cNvSpPr/>
      </xdr:nvSpPr>
      <xdr:spPr>
        <a:xfrm>
          <a:off x="20383500"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78487</xdr:rowOff>
    </xdr:from>
    <xdr:to>
      <xdr:col>111</xdr:col>
      <xdr:colOff>177800</xdr:colOff>
      <xdr:row>105</xdr:row>
      <xdr:rowOff>80772</xdr:rowOff>
    </xdr:to>
    <xdr:cxnSp macro="">
      <xdr:nvCxnSpPr>
        <xdr:cNvPr id="749" name="直線コネクタ 748"/>
        <xdr:cNvCxnSpPr/>
      </xdr:nvCxnSpPr>
      <xdr:spPr>
        <a:xfrm flipV="1">
          <a:off x="20434300" y="180807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32258</xdr:rowOff>
    </xdr:from>
    <xdr:to>
      <xdr:col>102</xdr:col>
      <xdr:colOff>165100</xdr:colOff>
      <xdr:row>105</xdr:row>
      <xdr:rowOff>133858</xdr:rowOff>
    </xdr:to>
    <xdr:sp macro="" textlink="">
      <xdr:nvSpPr>
        <xdr:cNvPr id="750" name="楕円 749"/>
        <xdr:cNvSpPr/>
      </xdr:nvSpPr>
      <xdr:spPr>
        <a:xfrm>
          <a:off x="19494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80772</xdr:rowOff>
    </xdr:from>
    <xdr:to>
      <xdr:col>107</xdr:col>
      <xdr:colOff>50800</xdr:colOff>
      <xdr:row>105</xdr:row>
      <xdr:rowOff>83058</xdr:rowOff>
    </xdr:to>
    <xdr:cxnSp macro="">
      <xdr:nvCxnSpPr>
        <xdr:cNvPr id="751" name="直線コネクタ 750"/>
        <xdr:cNvCxnSpPr/>
      </xdr:nvCxnSpPr>
      <xdr:spPr>
        <a:xfrm flipV="1">
          <a:off x="19545300" y="180830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50546</xdr:rowOff>
    </xdr:from>
    <xdr:to>
      <xdr:col>98</xdr:col>
      <xdr:colOff>38100</xdr:colOff>
      <xdr:row>105</xdr:row>
      <xdr:rowOff>152146</xdr:rowOff>
    </xdr:to>
    <xdr:sp macro="" textlink="">
      <xdr:nvSpPr>
        <xdr:cNvPr id="752" name="楕円 751"/>
        <xdr:cNvSpPr/>
      </xdr:nvSpPr>
      <xdr:spPr>
        <a:xfrm>
          <a:off x="18605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83058</xdr:rowOff>
    </xdr:from>
    <xdr:to>
      <xdr:col>102</xdr:col>
      <xdr:colOff>114300</xdr:colOff>
      <xdr:row>105</xdr:row>
      <xdr:rowOff>101346</xdr:rowOff>
    </xdr:to>
    <xdr:cxnSp macro="">
      <xdr:nvCxnSpPr>
        <xdr:cNvPr id="753" name="直線コネクタ 752"/>
        <xdr:cNvCxnSpPr/>
      </xdr:nvCxnSpPr>
      <xdr:spPr>
        <a:xfrm flipV="1">
          <a:off x="18656300" y="180853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754" name="n_1aveValue【庁舎】&#10;一人当たり面積"/>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755" name="n_2aveValue【庁舎】&#10;一人当たり面積"/>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756" name="n_3aveValue【庁舎】&#10;一人当たり面積"/>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757" name="n_4aveValue【庁舎】&#10;一人当たり面積"/>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120414</xdr:rowOff>
    </xdr:from>
    <xdr:ext cx="469744" cy="259045"/>
    <xdr:sp macro="" textlink="">
      <xdr:nvSpPr>
        <xdr:cNvPr id="758" name="n_1mainValue【庁舎】&#10;一人当たり面積"/>
        <xdr:cNvSpPr txBox="1"/>
      </xdr:nvSpPr>
      <xdr:spPr>
        <a:xfrm>
          <a:off x="21075727"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122699</xdr:rowOff>
    </xdr:from>
    <xdr:ext cx="469744" cy="259045"/>
    <xdr:sp macro="" textlink="">
      <xdr:nvSpPr>
        <xdr:cNvPr id="759" name="n_2mainValue【庁舎】&#10;一人当たり面積"/>
        <xdr:cNvSpPr txBox="1"/>
      </xdr:nvSpPr>
      <xdr:spPr>
        <a:xfrm>
          <a:off x="20199427" y="1812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124985</xdr:rowOff>
    </xdr:from>
    <xdr:ext cx="469744" cy="259045"/>
    <xdr:sp macro="" textlink="">
      <xdr:nvSpPr>
        <xdr:cNvPr id="760" name="n_3mainValue【庁舎】&#10;一人当たり面積"/>
        <xdr:cNvSpPr txBox="1"/>
      </xdr:nvSpPr>
      <xdr:spPr>
        <a:xfrm>
          <a:off x="19310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143273</xdr:rowOff>
    </xdr:from>
    <xdr:ext cx="469744" cy="259045"/>
    <xdr:sp macro="" textlink="">
      <xdr:nvSpPr>
        <xdr:cNvPr id="761" name="n_4mainValue【庁舎】&#10;一人当たり面積"/>
        <xdr:cNvSpPr txBox="1"/>
      </xdr:nvSpPr>
      <xdr:spPr>
        <a:xfrm>
          <a:off x="184214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類似団体と比較して、図書館、消防施設、市民会館及び庁舎については、特に有形固定資産減価償却率が高くなっている。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　図書館については、償却率が高くなっているが、令和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年度に整備したため、値の低下が見込まれる。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消防施設及び市民会館については、公共施設等総合管理計画や個別施設計画に基づき、適切な修繕改修や維持管理に努めるもの。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庁舎においては、減価償却が進んでおり、耐震化または建替えが必要な時期にきているため、検討委員会等で計画的な整備に取り組めるよう努めるもの。</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48,354
47,595
127.03
22,111,284
20,292,237
1,054,783
13,468,763
24,797,299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年度以降ほぼ同水準を維持している。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しかし、公債費の増などを受け基準財政需要額は増加傾向にあるため、今後においても制度・施策等の見直しによる歳出抑制、税の徴収率向上等による歳入確保により財政基盤の強化に努める。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40</xdr:row>
      <xdr:rowOff>147108</xdr:rowOff>
    </xdr:to>
    <xdr:cxnSp macro="">
      <xdr:nvCxnSpPr>
        <xdr:cNvPr id="69" name="直線コネクタ 68"/>
        <xdr:cNvCxnSpPr/>
      </xdr:nvCxnSpPr>
      <xdr:spPr>
        <a:xfrm>
          <a:off x="4114800" y="70051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147108</xdr:rowOff>
    </xdr:from>
    <xdr:to>
      <xdr:col>19</xdr:col>
      <xdr:colOff>133350</xdr:colOff>
      <xdr:row>40</xdr:row>
      <xdr:rowOff>167217</xdr:rowOff>
    </xdr:to>
    <xdr:cxnSp macro="">
      <xdr:nvCxnSpPr>
        <xdr:cNvPr id="72" name="直線コネクタ 71"/>
        <xdr:cNvCxnSpPr/>
      </xdr:nvCxnSpPr>
      <xdr:spPr>
        <a:xfrm flipV="1">
          <a:off x="3225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40</xdr:row>
      <xdr:rowOff>167217</xdr:rowOff>
    </xdr:to>
    <xdr:cxnSp macro="">
      <xdr:nvCxnSpPr>
        <xdr:cNvPr id="75" name="直線コネクタ 74"/>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15875</xdr:rowOff>
    </xdr:to>
    <xdr:cxnSp macro="">
      <xdr:nvCxnSpPr>
        <xdr:cNvPr id="78" name="直線コネクタ 77"/>
        <xdr:cNvCxnSpPr/>
      </xdr:nvCxnSpPr>
      <xdr:spPr>
        <a:xfrm flipV="1">
          <a:off x="1447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89" name="財政力該当値テキスト"/>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97" name="テキスト ボックス 96"/>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臨時財政対策債の減及び認定こども園に係る扶助費の増などにより、前年度比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ただし、定員適正化計画に基づき職員数の削減を進めてきた結果、平成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年度以降類似団体平均を下回る状況が続いている。</a:t>
          </a:r>
        </a:p>
        <a:p>
          <a:r>
            <a:rPr kumimoji="1" lang="ja-JP" altLang="en-US" sz="1300">
              <a:latin typeface="ＭＳ Ｐゴシック" panose="020B0600070205080204" pitchFamily="50" charset="-128"/>
              <a:ea typeface="ＭＳ Ｐゴシック" panose="020B0600070205080204" pitchFamily="50" charset="-128"/>
            </a:rPr>
            <a:t>　既存の施設については、指定管理者制度により管理的経費の節減に努めているが、さらに、公共施設等総合管理計画に基づく施設の統廃合や、他の直営施設の指定管理者制度導入についても検討を進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20574</xdr:rowOff>
    </xdr:from>
    <xdr:to>
      <xdr:col>23</xdr:col>
      <xdr:colOff>133350</xdr:colOff>
      <xdr:row>60</xdr:row>
      <xdr:rowOff>112268</xdr:rowOff>
    </xdr:to>
    <xdr:cxnSp macro="">
      <xdr:nvCxnSpPr>
        <xdr:cNvPr id="130" name="直線コネクタ 129"/>
        <xdr:cNvCxnSpPr/>
      </xdr:nvCxnSpPr>
      <xdr:spPr>
        <a:xfrm>
          <a:off x="4114800" y="1030757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20574</xdr:rowOff>
    </xdr:from>
    <xdr:to>
      <xdr:col>19</xdr:col>
      <xdr:colOff>133350</xdr:colOff>
      <xdr:row>60</xdr:row>
      <xdr:rowOff>30226</xdr:rowOff>
    </xdr:to>
    <xdr:cxnSp macro="">
      <xdr:nvCxnSpPr>
        <xdr:cNvPr id="133" name="直線コネクタ 132"/>
        <xdr:cNvCxnSpPr/>
      </xdr:nvCxnSpPr>
      <xdr:spPr>
        <a:xfrm flipV="1">
          <a:off x="3225800" y="103075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30226</xdr:rowOff>
    </xdr:from>
    <xdr:to>
      <xdr:col>15</xdr:col>
      <xdr:colOff>82550</xdr:colOff>
      <xdr:row>60</xdr:row>
      <xdr:rowOff>30226</xdr:rowOff>
    </xdr:to>
    <xdr:cxnSp macro="">
      <xdr:nvCxnSpPr>
        <xdr:cNvPr id="136" name="直線コネクタ 135"/>
        <xdr:cNvCxnSpPr/>
      </xdr:nvCxnSpPr>
      <xdr:spPr>
        <a:xfrm>
          <a:off x="2336800" y="10317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42418</xdr:rowOff>
    </xdr:from>
    <xdr:to>
      <xdr:col>11</xdr:col>
      <xdr:colOff>31750</xdr:colOff>
      <xdr:row>60</xdr:row>
      <xdr:rowOff>30226</xdr:rowOff>
    </xdr:to>
    <xdr:cxnSp macro="">
      <xdr:nvCxnSpPr>
        <xdr:cNvPr id="139" name="直線コネクタ 138"/>
        <xdr:cNvCxnSpPr/>
      </xdr:nvCxnSpPr>
      <xdr:spPr>
        <a:xfrm>
          <a:off x="1447800" y="1015796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48785</xdr:rowOff>
    </xdr:from>
    <xdr:ext cx="762000" cy="259045"/>
    <xdr:sp macro="" textlink="">
      <xdr:nvSpPr>
        <xdr:cNvPr id="143" name="テキスト ボックス 142"/>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61468</xdr:rowOff>
    </xdr:from>
    <xdr:to>
      <xdr:col>23</xdr:col>
      <xdr:colOff>184150</xdr:colOff>
      <xdr:row>60</xdr:row>
      <xdr:rowOff>163068</xdr:rowOff>
    </xdr:to>
    <xdr:sp macro="" textlink="">
      <xdr:nvSpPr>
        <xdr:cNvPr id="149" name="楕円 148"/>
        <xdr:cNvSpPr/>
      </xdr:nvSpPr>
      <xdr:spPr>
        <a:xfrm>
          <a:off x="49022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77995</xdr:rowOff>
    </xdr:from>
    <xdr:ext cx="762000" cy="259045"/>
    <xdr:sp macro="" textlink="">
      <xdr:nvSpPr>
        <xdr:cNvPr id="150" name="財政構造の弾力性該当値テキスト"/>
        <xdr:cNvSpPr txBox="1"/>
      </xdr:nvSpPr>
      <xdr:spPr>
        <a:xfrm>
          <a:off x="5041900" y="101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141224</xdr:rowOff>
    </xdr:from>
    <xdr:to>
      <xdr:col>19</xdr:col>
      <xdr:colOff>184150</xdr:colOff>
      <xdr:row>60</xdr:row>
      <xdr:rowOff>71374</xdr:rowOff>
    </xdr:to>
    <xdr:sp macro="" textlink="">
      <xdr:nvSpPr>
        <xdr:cNvPr id="151" name="楕円 150"/>
        <xdr:cNvSpPr/>
      </xdr:nvSpPr>
      <xdr:spPr>
        <a:xfrm>
          <a:off x="4064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81551</xdr:rowOff>
    </xdr:from>
    <xdr:ext cx="736600" cy="259045"/>
    <xdr:sp macro="" textlink="">
      <xdr:nvSpPr>
        <xdr:cNvPr id="152" name="テキスト ボックス 151"/>
        <xdr:cNvSpPr txBox="1"/>
      </xdr:nvSpPr>
      <xdr:spPr>
        <a:xfrm>
          <a:off x="3733800" y="10025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150876</xdr:rowOff>
    </xdr:from>
    <xdr:to>
      <xdr:col>15</xdr:col>
      <xdr:colOff>133350</xdr:colOff>
      <xdr:row>60</xdr:row>
      <xdr:rowOff>81026</xdr:rowOff>
    </xdr:to>
    <xdr:sp macro="" textlink="">
      <xdr:nvSpPr>
        <xdr:cNvPr id="153" name="楕円 152"/>
        <xdr:cNvSpPr/>
      </xdr:nvSpPr>
      <xdr:spPr>
        <a:xfrm>
          <a:off x="3175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91203</xdr:rowOff>
    </xdr:from>
    <xdr:ext cx="762000" cy="259045"/>
    <xdr:sp macro="" textlink="">
      <xdr:nvSpPr>
        <xdr:cNvPr id="154" name="テキスト ボックス 153"/>
        <xdr:cNvSpPr txBox="1"/>
      </xdr:nvSpPr>
      <xdr:spPr>
        <a:xfrm>
          <a:off x="2844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150876</xdr:rowOff>
    </xdr:from>
    <xdr:to>
      <xdr:col>11</xdr:col>
      <xdr:colOff>82550</xdr:colOff>
      <xdr:row>60</xdr:row>
      <xdr:rowOff>81026</xdr:rowOff>
    </xdr:to>
    <xdr:sp macro="" textlink="">
      <xdr:nvSpPr>
        <xdr:cNvPr id="155" name="楕円 154"/>
        <xdr:cNvSpPr/>
      </xdr:nvSpPr>
      <xdr:spPr>
        <a:xfrm>
          <a:off x="2286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91203</xdr:rowOff>
    </xdr:from>
    <xdr:ext cx="762000" cy="259045"/>
    <xdr:sp macro="" textlink="">
      <xdr:nvSpPr>
        <xdr:cNvPr id="156" name="テキスト ボックス 155"/>
        <xdr:cNvSpPr txBox="1"/>
      </xdr:nvSpPr>
      <xdr:spPr>
        <a:xfrm>
          <a:off x="1955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163068</xdr:rowOff>
    </xdr:from>
    <xdr:to>
      <xdr:col>7</xdr:col>
      <xdr:colOff>31750</xdr:colOff>
      <xdr:row>59</xdr:row>
      <xdr:rowOff>93218</xdr:rowOff>
    </xdr:to>
    <xdr:sp macro="" textlink="">
      <xdr:nvSpPr>
        <xdr:cNvPr id="157" name="楕円 156"/>
        <xdr:cNvSpPr/>
      </xdr:nvSpPr>
      <xdr:spPr>
        <a:xfrm>
          <a:off x="1397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103395</xdr:rowOff>
    </xdr:from>
    <xdr:ext cx="762000" cy="259045"/>
    <xdr:sp macro="" textlink="">
      <xdr:nvSpPr>
        <xdr:cNvPr id="158" name="テキスト ボックス 157"/>
        <xdr:cNvSpPr txBox="1"/>
      </xdr:nvSpPr>
      <xdr:spPr>
        <a:xfrm>
          <a:off x="1066800" y="987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[119,651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類似団体平均を下回る状況が続いており、除雪に係る維持修繕費の減などにより、前年度比</a:t>
          </a:r>
          <a:r>
            <a:rPr kumimoji="1" lang="en-US" altLang="ja-JP" sz="1300">
              <a:latin typeface="ＭＳ Ｐゴシック" panose="020B0600070205080204" pitchFamily="50" charset="-128"/>
              <a:ea typeface="ＭＳ Ｐゴシック" panose="020B0600070205080204" pitchFamily="50" charset="-128"/>
            </a:rPr>
            <a:t>1,900</a:t>
          </a:r>
          <a:r>
            <a:rPr kumimoji="1" lang="ja-JP" altLang="en-US" sz="1300">
              <a:latin typeface="ＭＳ Ｐゴシック" panose="020B0600070205080204" pitchFamily="50" charset="-128"/>
              <a:ea typeface="ＭＳ Ｐゴシック" panose="020B0600070205080204" pitchFamily="50" charset="-128"/>
            </a:rPr>
            <a:t>円減となっている。</a:t>
          </a:r>
        </a:p>
        <a:p>
          <a:r>
            <a:rPr kumimoji="1" lang="ja-JP" altLang="en-US" sz="1300">
              <a:latin typeface="ＭＳ Ｐゴシック" panose="020B0600070205080204" pitchFamily="50" charset="-128"/>
              <a:ea typeface="ＭＳ Ｐゴシック" panose="020B0600070205080204" pitchFamily="50" charset="-128"/>
            </a:rPr>
            <a:t>　物件費については、平成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行政改革大綱及び推進計画を策定し、その実行により削減に努めてきた。類似団体と比較して低くなっている要因としては、ゴミ処理業務や消防業務などを一部事務組合で行っていることが挙げられるため、今後はこれらを含めた経費についても抑制していく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11872</xdr:rowOff>
    </xdr:from>
    <xdr:to>
      <xdr:col>23</xdr:col>
      <xdr:colOff>133350</xdr:colOff>
      <xdr:row>82</xdr:row>
      <xdr:rowOff>30211</xdr:rowOff>
    </xdr:to>
    <xdr:cxnSp macro="">
      <xdr:nvCxnSpPr>
        <xdr:cNvPr id="191" name="直線コネクタ 190"/>
        <xdr:cNvCxnSpPr/>
      </xdr:nvCxnSpPr>
      <xdr:spPr>
        <a:xfrm flipV="1">
          <a:off x="4114800" y="14070772"/>
          <a:ext cx="8382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30211</xdr:rowOff>
    </xdr:from>
    <xdr:to>
      <xdr:col>19</xdr:col>
      <xdr:colOff>133350</xdr:colOff>
      <xdr:row>82</xdr:row>
      <xdr:rowOff>68799</xdr:rowOff>
    </xdr:to>
    <xdr:cxnSp macro="">
      <xdr:nvCxnSpPr>
        <xdr:cNvPr id="194" name="直線コネクタ 193"/>
        <xdr:cNvCxnSpPr/>
      </xdr:nvCxnSpPr>
      <xdr:spPr>
        <a:xfrm flipV="1">
          <a:off x="3225800" y="14089111"/>
          <a:ext cx="889000" cy="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19700</xdr:rowOff>
    </xdr:from>
    <xdr:to>
      <xdr:col>15</xdr:col>
      <xdr:colOff>82550</xdr:colOff>
      <xdr:row>82</xdr:row>
      <xdr:rowOff>68799</xdr:rowOff>
    </xdr:to>
    <xdr:cxnSp macro="">
      <xdr:nvCxnSpPr>
        <xdr:cNvPr id="197" name="直線コネクタ 196"/>
        <xdr:cNvCxnSpPr/>
      </xdr:nvCxnSpPr>
      <xdr:spPr>
        <a:xfrm>
          <a:off x="2336800" y="14078600"/>
          <a:ext cx="889000" cy="4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165224</xdr:rowOff>
    </xdr:from>
    <xdr:to>
      <xdr:col>11</xdr:col>
      <xdr:colOff>31750</xdr:colOff>
      <xdr:row>82</xdr:row>
      <xdr:rowOff>19700</xdr:rowOff>
    </xdr:to>
    <xdr:cxnSp macro="">
      <xdr:nvCxnSpPr>
        <xdr:cNvPr id="200" name="直線コネクタ 199"/>
        <xdr:cNvCxnSpPr/>
      </xdr:nvCxnSpPr>
      <xdr:spPr>
        <a:xfrm>
          <a:off x="1447800" y="14052674"/>
          <a:ext cx="889000" cy="2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132522</xdr:rowOff>
    </xdr:from>
    <xdr:to>
      <xdr:col>23</xdr:col>
      <xdr:colOff>184150</xdr:colOff>
      <xdr:row>82</xdr:row>
      <xdr:rowOff>62672</xdr:rowOff>
    </xdr:to>
    <xdr:sp macro="" textlink="">
      <xdr:nvSpPr>
        <xdr:cNvPr id="210" name="楕円 209"/>
        <xdr:cNvSpPr/>
      </xdr:nvSpPr>
      <xdr:spPr>
        <a:xfrm>
          <a:off x="4902200" y="14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149049</xdr:rowOff>
    </xdr:from>
    <xdr:ext cx="762000" cy="259045"/>
    <xdr:sp macro="" textlink="">
      <xdr:nvSpPr>
        <xdr:cNvPr id="211" name="人件費・物件費等の状況該当値テキスト"/>
        <xdr:cNvSpPr txBox="1"/>
      </xdr:nvSpPr>
      <xdr:spPr>
        <a:xfrm>
          <a:off x="5041900" y="13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150861</xdr:rowOff>
    </xdr:from>
    <xdr:to>
      <xdr:col>19</xdr:col>
      <xdr:colOff>184150</xdr:colOff>
      <xdr:row>82</xdr:row>
      <xdr:rowOff>81011</xdr:rowOff>
    </xdr:to>
    <xdr:sp macro="" textlink="">
      <xdr:nvSpPr>
        <xdr:cNvPr id="212" name="楕円 211"/>
        <xdr:cNvSpPr/>
      </xdr:nvSpPr>
      <xdr:spPr>
        <a:xfrm>
          <a:off x="4064000" y="1403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91188</xdr:rowOff>
    </xdr:from>
    <xdr:ext cx="736600" cy="259045"/>
    <xdr:sp macro="" textlink="">
      <xdr:nvSpPr>
        <xdr:cNvPr id="213" name="テキスト ボックス 212"/>
        <xdr:cNvSpPr txBox="1"/>
      </xdr:nvSpPr>
      <xdr:spPr>
        <a:xfrm>
          <a:off x="3733800" y="13807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17999</xdr:rowOff>
    </xdr:from>
    <xdr:to>
      <xdr:col>15</xdr:col>
      <xdr:colOff>133350</xdr:colOff>
      <xdr:row>82</xdr:row>
      <xdr:rowOff>119599</xdr:rowOff>
    </xdr:to>
    <xdr:sp macro="" textlink="">
      <xdr:nvSpPr>
        <xdr:cNvPr id="214" name="楕円 213"/>
        <xdr:cNvSpPr/>
      </xdr:nvSpPr>
      <xdr:spPr>
        <a:xfrm>
          <a:off x="3175000" y="140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129776</xdr:rowOff>
    </xdr:from>
    <xdr:ext cx="762000" cy="259045"/>
    <xdr:sp macro="" textlink="">
      <xdr:nvSpPr>
        <xdr:cNvPr id="215" name="テキスト ボックス 214"/>
        <xdr:cNvSpPr txBox="1"/>
      </xdr:nvSpPr>
      <xdr:spPr>
        <a:xfrm>
          <a:off x="2844800" y="1384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140350</xdr:rowOff>
    </xdr:from>
    <xdr:to>
      <xdr:col>11</xdr:col>
      <xdr:colOff>82550</xdr:colOff>
      <xdr:row>82</xdr:row>
      <xdr:rowOff>70500</xdr:rowOff>
    </xdr:to>
    <xdr:sp macro="" textlink="">
      <xdr:nvSpPr>
        <xdr:cNvPr id="216" name="楕円 215"/>
        <xdr:cNvSpPr/>
      </xdr:nvSpPr>
      <xdr:spPr>
        <a:xfrm>
          <a:off x="2286000" y="140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80677</xdr:rowOff>
    </xdr:from>
    <xdr:ext cx="762000" cy="259045"/>
    <xdr:sp macro="" textlink="">
      <xdr:nvSpPr>
        <xdr:cNvPr id="217" name="テキスト ボックス 216"/>
        <xdr:cNvSpPr txBox="1"/>
      </xdr:nvSpPr>
      <xdr:spPr>
        <a:xfrm>
          <a:off x="1955800" y="137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114424</xdr:rowOff>
    </xdr:from>
    <xdr:to>
      <xdr:col>7</xdr:col>
      <xdr:colOff>31750</xdr:colOff>
      <xdr:row>82</xdr:row>
      <xdr:rowOff>44574</xdr:rowOff>
    </xdr:to>
    <xdr:sp macro="" textlink="">
      <xdr:nvSpPr>
        <xdr:cNvPr id="218" name="楕円 217"/>
        <xdr:cNvSpPr/>
      </xdr:nvSpPr>
      <xdr:spPr>
        <a:xfrm>
          <a:off x="1397000" y="1400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54751</xdr:rowOff>
    </xdr:from>
    <xdr:ext cx="762000" cy="259045"/>
    <xdr:sp macro="" textlink="">
      <xdr:nvSpPr>
        <xdr:cNvPr id="219" name="テキスト ボックス 218"/>
        <xdr:cNvSpPr txBox="1"/>
      </xdr:nvSpPr>
      <xdr:spPr>
        <a:xfrm>
          <a:off x="1066800" y="1377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ポイント高いものの、</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を下回った値となっている。</a:t>
          </a:r>
        </a:p>
        <a:p>
          <a:r>
            <a:rPr kumimoji="1" lang="ja-JP" altLang="en-US" sz="1300">
              <a:latin typeface="ＭＳ Ｐゴシック" panose="020B0600070205080204" pitchFamily="50" charset="-128"/>
              <a:ea typeface="ＭＳ Ｐゴシック" panose="020B0600070205080204" pitchFamily="50" charset="-128"/>
            </a:rPr>
            <a:t>　今後とも引き続き、適正な給与水準を維持するよう努める。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15421</xdr:rowOff>
    </xdr:to>
    <xdr:cxnSp macro="">
      <xdr:nvCxnSpPr>
        <xdr:cNvPr id="255" name="直線コネクタ 254"/>
        <xdr:cNvCxnSpPr/>
      </xdr:nvCxnSpPr>
      <xdr:spPr>
        <a:xfrm>
          <a:off x="16179800" y="1474288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101600</xdr:rowOff>
    </xdr:to>
    <xdr:cxnSp macro="">
      <xdr:nvCxnSpPr>
        <xdr:cNvPr id="258" name="直線コネクタ 257"/>
        <xdr:cNvCxnSpPr/>
      </xdr:nvCxnSpPr>
      <xdr:spPr>
        <a:xfrm flipV="1">
          <a:off x="15290800" y="147428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101600</xdr:rowOff>
    </xdr:to>
    <xdr:cxnSp macro="">
      <xdr:nvCxnSpPr>
        <xdr:cNvPr id="261" name="直線コネクタ 260"/>
        <xdr:cNvCxnSpPr/>
      </xdr:nvCxnSpPr>
      <xdr:spPr>
        <a:xfrm>
          <a:off x="14401800" y="147773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32657</xdr:rowOff>
    </xdr:to>
    <xdr:cxnSp macro="">
      <xdr:nvCxnSpPr>
        <xdr:cNvPr id="264" name="直線コネクタ 263"/>
        <xdr:cNvCxnSpPr/>
      </xdr:nvCxnSpPr>
      <xdr:spPr>
        <a:xfrm>
          <a:off x="13512800" y="1477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4" name="楕円 273"/>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75" name="給与水準   （国との比較）該当値テキスト"/>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6" name="楕円 275"/>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77" name="テキスト ボックス 276"/>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0" name="楕円 279"/>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1" name="テキスト ボックス 280"/>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2" name="楕円 281"/>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3" name="テキスト ボックス 282"/>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定員適正化計画の前倒し実施による職員数の減少により、類似団体平均より</a:t>
          </a:r>
          <a:r>
            <a:rPr kumimoji="1" lang="en-US" altLang="ja-JP" sz="1300">
              <a:latin typeface="ＭＳ Ｐゴシック" panose="020B0600070205080204" pitchFamily="50" charset="-128"/>
              <a:ea typeface="ＭＳ Ｐゴシック" panose="020B0600070205080204" pitchFamily="50" charset="-128"/>
            </a:rPr>
            <a:t>0.73</a:t>
          </a:r>
          <a:r>
            <a:rPr kumimoji="1" lang="ja-JP" altLang="en-US" sz="1300">
              <a:latin typeface="ＭＳ Ｐゴシック" panose="020B0600070205080204" pitchFamily="50" charset="-128"/>
              <a:ea typeface="ＭＳ Ｐゴシック" panose="020B0600070205080204" pitchFamily="50" charset="-128"/>
            </a:rPr>
            <a:t>人少なくなっている。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地方分権により業務が増えているところではあるが、今後も類似団体の動向も考慮しながら、適正な職員配置の検討を進めていく。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90079</xdr:rowOff>
    </xdr:from>
    <xdr:to>
      <xdr:col>81</xdr:col>
      <xdr:colOff>44450</xdr:colOff>
      <xdr:row>61</xdr:row>
      <xdr:rowOff>115933</xdr:rowOff>
    </xdr:to>
    <xdr:cxnSp macro="">
      <xdr:nvCxnSpPr>
        <xdr:cNvPr id="320" name="直線コネクタ 319"/>
        <xdr:cNvCxnSpPr/>
      </xdr:nvCxnSpPr>
      <xdr:spPr>
        <a:xfrm flipV="1">
          <a:off x="16179800" y="10548529"/>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115933</xdr:rowOff>
    </xdr:from>
    <xdr:to>
      <xdr:col>77</xdr:col>
      <xdr:colOff>44450</xdr:colOff>
      <xdr:row>61</xdr:row>
      <xdr:rowOff>119380</xdr:rowOff>
    </xdr:to>
    <xdr:cxnSp macro="">
      <xdr:nvCxnSpPr>
        <xdr:cNvPr id="323" name="直線コネクタ 322"/>
        <xdr:cNvCxnSpPr/>
      </xdr:nvCxnSpPr>
      <xdr:spPr>
        <a:xfrm flipV="1">
          <a:off x="15290800" y="1057438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109038</xdr:rowOff>
    </xdr:from>
    <xdr:to>
      <xdr:col>72</xdr:col>
      <xdr:colOff>203200</xdr:colOff>
      <xdr:row>61</xdr:row>
      <xdr:rowOff>119380</xdr:rowOff>
    </xdr:to>
    <xdr:cxnSp macro="">
      <xdr:nvCxnSpPr>
        <xdr:cNvPr id="326" name="直線コネクタ 325"/>
        <xdr:cNvCxnSpPr/>
      </xdr:nvCxnSpPr>
      <xdr:spPr>
        <a:xfrm>
          <a:off x="14401800" y="1056748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88356</xdr:rowOff>
    </xdr:from>
    <xdr:to>
      <xdr:col>68</xdr:col>
      <xdr:colOff>152400</xdr:colOff>
      <xdr:row>61</xdr:row>
      <xdr:rowOff>109038</xdr:rowOff>
    </xdr:to>
    <xdr:cxnSp macro="">
      <xdr:nvCxnSpPr>
        <xdr:cNvPr id="329" name="直線コネクタ 328"/>
        <xdr:cNvCxnSpPr/>
      </xdr:nvCxnSpPr>
      <xdr:spPr>
        <a:xfrm>
          <a:off x="13512800" y="1054680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39279</xdr:rowOff>
    </xdr:from>
    <xdr:to>
      <xdr:col>81</xdr:col>
      <xdr:colOff>95250</xdr:colOff>
      <xdr:row>61</xdr:row>
      <xdr:rowOff>140879</xdr:rowOff>
    </xdr:to>
    <xdr:sp macro="" textlink="">
      <xdr:nvSpPr>
        <xdr:cNvPr id="339" name="楕円 338"/>
        <xdr:cNvSpPr/>
      </xdr:nvSpPr>
      <xdr:spPr>
        <a:xfrm>
          <a:off x="16967200" y="1049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55806</xdr:rowOff>
    </xdr:from>
    <xdr:ext cx="762000" cy="259045"/>
    <xdr:sp macro="" textlink="">
      <xdr:nvSpPr>
        <xdr:cNvPr id="340" name="定員管理の状況該当値テキスト"/>
        <xdr:cNvSpPr txBox="1"/>
      </xdr:nvSpPr>
      <xdr:spPr>
        <a:xfrm>
          <a:off x="17106900" y="1034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65133</xdr:rowOff>
    </xdr:from>
    <xdr:to>
      <xdr:col>77</xdr:col>
      <xdr:colOff>95250</xdr:colOff>
      <xdr:row>61</xdr:row>
      <xdr:rowOff>166733</xdr:rowOff>
    </xdr:to>
    <xdr:sp macro="" textlink="">
      <xdr:nvSpPr>
        <xdr:cNvPr id="341" name="楕円 340"/>
        <xdr:cNvSpPr/>
      </xdr:nvSpPr>
      <xdr:spPr>
        <a:xfrm>
          <a:off x="16129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42" name="テキスト ボックス 341"/>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68580</xdr:rowOff>
    </xdr:from>
    <xdr:to>
      <xdr:col>73</xdr:col>
      <xdr:colOff>44450</xdr:colOff>
      <xdr:row>61</xdr:row>
      <xdr:rowOff>170180</xdr:rowOff>
    </xdr:to>
    <xdr:sp macro="" textlink="">
      <xdr:nvSpPr>
        <xdr:cNvPr id="343" name="楕円 342"/>
        <xdr:cNvSpPr/>
      </xdr:nvSpPr>
      <xdr:spPr>
        <a:xfrm>
          <a:off x="15240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8907</xdr:rowOff>
    </xdr:from>
    <xdr:ext cx="762000" cy="259045"/>
    <xdr:sp macro="" textlink="">
      <xdr:nvSpPr>
        <xdr:cNvPr id="344" name="テキスト ボックス 343"/>
        <xdr:cNvSpPr txBox="1"/>
      </xdr:nvSpPr>
      <xdr:spPr>
        <a:xfrm>
          <a:off x="14909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58238</xdr:rowOff>
    </xdr:from>
    <xdr:to>
      <xdr:col>68</xdr:col>
      <xdr:colOff>203200</xdr:colOff>
      <xdr:row>61</xdr:row>
      <xdr:rowOff>159838</xdr:rowOff>
    </xdr:to>
    <xdr:sp macro="" textlink="">
      <xdr:nvSpPr>
        <xdr:cNvPr id="345" name="楕円 344"/>
        <xdr:cNvSpPr/>
      </xdr:nvSpPr>
      <xdr:spPr>
        <a:xfrm>
          <a:off x="14351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170015</xdr:rowOff>
    </xdr:from>
    <xdr:ext cx="762000" cy="259045"/>
    <xdr:sp macro="" textlink="">
      <xdr:nvSpPr>
        <xdr:cNvPr id="346" name="テキスト ボックス 345"/>
        <xdr:cNvSpPr txBox="1"/>
      </xdr:nvSpPr>
      <xdr:spPr>
        <a:xfrm>
          <a:off x="14020800" y="102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37556</xdr:rowOff>
    </xdr:from>
    <xdr:to>
      <xdr:col>64</xdr:col>
      <xdr:colOff>152400</xdr:colOff>
      <xdr:row>61</xdr:row>
      <xdr:rowOff>139156</xdr:rowOff>
    </xdr:to>
    <xdr:sp macro="" textlink="">
      <xdr:nvSpPr>
        <xdr:cNvPr id="347" name="楕円 346"/>
        <xdr:cNvSpPr/>
      </xdr:nvSpPr>
      <xdr:spPr>
        <a:xfrm>
          <a:off x="13462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149333</xdr:rowOff>
    </xdr:from>
    <xdr:ext cx="762000" cy="259045"/>
    <xdr:sp macro="" textlink="">
      <xdr:nvSpPr>
        <xdr:cNvPr id="348" name="テキスト ボックス 347"/>
        <xdr:cNvSpPr txBox="1"/>
      </xdr:nvSpPr>
      <xdr:spPr>
        <a:xfrm>
          <a:off x="13131800" y="1026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学校施設等の耐震改修事業の償還が本格的に開始したことに伴う元利償還金額の増により、前年度費比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ポイント増となっている。</a:t>
          </a:r>
        </a:p>
        <a:p>
          <a:r>
            <a:rPr kumimoji="1" lang="ja-JP" altLang="en-US" sz="1300">
              <a:latin typeface="ＭＳ Ｐゴシック" panose="020B0600070205080204" pitchFamily="50" charset="-128"/>
              <a:ea typeface="ＭＳ Ｐゴシック" panose="020B0600070205080204" pitchFamily="50" charset="-128"/>
            </a:rPr>
            <a:t>　今後も、新図書館及び新体育センター建設などの大規模事業の償還が開始するため、その他の投資的事業については事業の選択を行い、公債費負担の健全化を図っていく。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また、繰出しを行っている病院事業や下水道事業に対しては、病院中長期計画や下水道事業中期経営計画を基に一層の経営努力を求めていく。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41</xdr:row>
      <xdr:rowOff>132504</xdr:rowOff>
    </xdr:to>
    <xdr:cxnSp macro="">
      <xdr:nvCxnSpPr>
        <xdr:cNvPr id="382" name="直線コネクタ 381"/>
        <xdr:cNvCxnSpPr/>
      </xdr:nvCxnSpPr>
      <xdr:spPr>
        <a:xfrm>
          <a:off x="16179800" y="713782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108373</xdr:rowOff>
    </xdr:to>
    <xdr:cxnSp macro="">
      <xdr:nvCxnSpPr>
        <xdr:cNvPr id="385" name="直線コネクタ 384"/>
        <xdr:cNvCxnSpPr/>
      </xdr:nvCxnSpPr>
      <xdr:spPr>
        <a:xfrm>
          <a:off x="15290800" y="70976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76200</xdr:rowOff>
    </xdr:to>
    <xdr:cxnSp macro="">
      <xdr:nvCxnSpPr>
        <xdr:cNvPr id="388" name="直線コネクタ 387"/>
        <xdr:cNvCxnSpPr/>
      </xdr:nvCxnSpPr>
      <xdr:spPr>
        <a:xfrm flipV="1">
          <a:off x="14401800" y="709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140546</xdr:rowOff>
    </xdr:to>
    <xdr:cxnSp macro="">
      <xdr:nvCxnSpPr>
        <xdr:cNvPr id="391" name="直線コネクタ 390"/>
        <xdr:cNvCxnSpPr/>
      </xdr:nvCxnSpPr>
      <xdr:spPr>
        <a:xfrm flipV="1">
          <a:off x="13512800" y="71056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401" name="楕円 400"/>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53781</xdr:rowOff>
    </xdr:from>
    <xdr:ext cx="762000" cy="259045"/>
    <xdr:sp macro="" textlink="">
      <xdr:nvSpPr>
        <xdr:cNvPr id="402" name="公債費負担の状況該当値テキスト"/>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57573</xdr:rowOff>
    </xdr:from>
    <xdr:to>
      <xdr:col>77</xdr:col>
      <xdr:colOff>95250</xdr:colOff>
      <xdr:row>41</xdr:row>
      <xdr:rowOff>159173</xdr:rowOff>
    </xdr:to>
    <xdr:sp macro="" textlink="">
      <xdr:nvSpPr>
        <xdr:cNvPr id="403" name="楕円 402"/>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404" name="テキスト ボックス 403"/>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405" name="楕円 404"/>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406" name="テキスト ボックス 405"/>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7" name="楕円 406"/>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8" name="テキスト ボックス 407"/>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409" name="楕円 408"/>
        <xdr:cNvSpPr/>
      </xdr:nvSpPr>
      <xdr:spPr>
        <a:xfrm>
          <a:off x="13462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410" name="テキスト ボックス 409"/>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公営企業債等繰入見込額及び退職手当負担見込額の増、基準財政需要額算入見込額の減により、前年度比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類似団体平均値は下回っているが、後世への負担が少しでも軽減されるよう、今後の新規起債事業について引き続き徹底した事業選択を図る。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1482</xdr:rowOff>
    </xdr:from>
    <xdr:to>
      <xdr:col>81</xdr:col>
      <xdr:colOff>44450</xdr:colOff>
      <xdr:row>16</xdr:row>
      <xdr:rowOff>6308</xdr:rowOff>
    </xdr:to>
    <xdr:cxnSp macro="">
      <xdr:nvCxnSpPr>
        <xdr:cNvPr id="444" name="直線コネクタ 443"/>
        <xdr:cNvCxnSpPr/>
      </xdr:nvCxnSpPr>
      <xdr:spPr>
        <a:xfrm>
          <a:off x="16179800" y="274468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5" name="将来負担の状況平均値テキスト"/>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156845</xdr:rowOff>
    </xdr:from>
    <xdr:to>
      <xdr:col>77</xdr:col>
      <xdr:colOff>44450</xdr:colOff>
      <xdr:row>16</xdr:row>
      <xdr:rowOff>1482</xdr:rowOff>
    </xdr:to>
    <xdr:cxnSp macro="">
      <xdr:nvCxnSpPr>
        <xdr:cNvPr id="447" name="直線コネクタ 446"/>
        <xdr:cNvCxnSpPr/>
      </xdr:nvCxnSpPr>
      <xdr:spPr>
        <a:xfrm>
          <a:off x="15290800" y="272859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86927</xdr:rowOff>
    </xdr:from>
    <xdr:ext cx="736600" cy="259045"/>
    <xdr:sp macro="" textlink="">
      <xdr:nvSpPr>
        <xdr:cNvPr id="449" name="テキスト ボックス 448"/>
        <xdr:cNvSpPr txBox="1"/>
      </xdr:nvSpPr>
      <xdr:spPr>
        <a:xfrm>
          <a:off x="15798800" y="283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156845</xdr:rowOff>
    </xdr:from>
    <xdr:to>
      <xdr:col>72</xdr:col>
      <xdr:colOff>203200</xdr:colOff>
      <xdr:row>16</xdr:row>
      <xdr:rowOff>17568</xdr:rowOff>
    </xdr:to>
    <xdr:cxnSp macro="">
      <xdr:nvCxnSpPr>
        <xdr:cNvPr id="450" name="直線コネクタ 449"/>
        <xdr:cNvCxnSpPr/>
      </xdr:nvCxnSpPr>
      <xdr:spPr>
        <a:xfrm flipV="1">
          <a:off x="14401800" y="272859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108644</xdr:rowOff>
    </xdr:from>
    <xdr:ext cx="762000" cy="259045"/>
    <xdr:sp macro="" textlink="">
      <xdr:nvSpPr>
        <xdr:cNvPr id="452" name="テキスト ボックス 451"/>
        <xdr:cNvSpPr txBox="1"/>
      </xdr:nvSpPr>
      <xdr:spPr>
        <a:xfrm>
          <a:off x="14909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17568</xdr:rowOff>
    </xdr:from>
    <xdr:to>
      <xdr:col>68</xdr:col>
      <xdr:colOff>152400</xdr:colOff>
      <xdr:row>16</xdr:row>
      <xdr:rowOff>92371</xdr:rowOff>
    </xdr:to>
    <xdr:cxnSp macro="">
      <xdr:nvCxnSpPr>
        <xdr:cNvPr id="453" name="直線コネクタ 452"/>
        <xdr:cNvCxnSpPr/>
      </xdr:nvCxnSpPr>
      <xdr:spPr>
        <a:xfrm flipV="1">
          <a:off x="13512800" y="2760768"/>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83710</xdr:rowOff>
    </xdr:from>
    <xdr:ext cx="762000" cy="259045"/>
    <xdr:sp macro="" textlink="">
      <xdr:nvSpPr>
        <xdr:cNvPr id="455" name="テキスト ボックス 454"/>
        <xdr:cNvSpPr txBox="1"/>
      </xdr:nvSpPr>
      <xdr:spPr>
        <a:xfrm>
          <a:off x="14020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126958</xdr:rowOff>
    </xdr:from>
    <xdr:to>
      <xdr:col>81</xdr:col>
      <xdr:colOff>95250</xdr:colOff>
      <xdr:row>16</xdr:row>
      <xdr:rowOff>57108</xdr:rowOff>
    </xdr:to>
    <xdr:sp macro="" textlink="">
      <xdr:nvSpPr>
        <xdr:cNvPr id="463" name="楕円 462"/>
        <xdr:cNvSpPr/>
      </xdr:nvSpPr>
      <xdr:spPr>
        <a:xfrm>
          <a:off x="16967200" y="269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143485</xdr:rowOff>
    </xdr:from>
    <xdr:ext cx="762000" cy="259045"/>
    <xdr:sp macro="" textlink="">
      <xdr:nvSpPr>
        <xdr:cNvPr id="464" name="将来負担の状況該当値テキスト"/>
        <xdr:cNvSpPr txBox="1"/>
      </xdr:nvSpPr>
      <xdr:spPr>
        <a:xfrm>
          <a:off x="17106900" y="254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122132</xdr:rowOff>
    </xdr:from>
    <xdr:to>
      <xdr:col>77</xdr:col>
      <xdr:colOff>95250</xdr:colOff>
      <xdr:row>16</xdr:row>
      <xdr:rowOff>52282</xdr:rowOff>
    </xdr:to>
    <xdr:sp macro="" textlink="">
      <xdr:nvSpPr>
        <xdr:cNvPr id="465" name="楕円 464"/>
        <xdr:cNvSpPr/>
      </xdr:nvSpPr>
      <xdr:spPr>
        <a:xfrm>
          <a:off x="16129000" y="26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62459</xdr:rowOff>
    </xdr:from>
    <xdr:ext cx="736600" cy="259045"/>
    <xdr:sp macro="" textlink="">
      <xdr:nvSpPr>
        <xdr:cNvPr id="466" name="テキスト ボックス 465"/>
        <xdr:cNvSpPr txBox="1"/>
      </xdr:nvSpPr>
      <xdr:spPr>
        <a:xfrm>
          <a:off x="15798800" y="2462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106045</xdr:rowOff>
    </xdr:from>
    <xdr:to>
      <xdr:col>73</xdr:col>
      <xdr:colOff>44450</xdr:colOff>
      <xdr:row>16</xdr:row>
      <xdr:rowOff>36195</xdr:rowOff>
    </xdr:to>
    <xdr:sp macro="" textlink="">
      <xdr:nvSpPr>
        <xdr:cNvPr id="467" name="楕円 466"/>
        <xdr:cNvSpPr/>
      </xdr:nvSpPr>
      <xdr:spPr>
        <a:xfrm>
          <a:off x="15240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46372</xdr:rowOff>
    </xdr:from>
    <xdr:ext cx="762000" cy="259045"/>
    <xdr:sp macro="" textlink="">
      <xdr:nvSpPr>
        <xdr:cNvPr id="468" name="テキスト ボックス 467"/>
        <xdr:cNvSpPr txBox="1"/>
      </xdr:nvSpPr>
      <xdr:spPr>
        <a:xfrm>
          <a:off x="14909800" y="244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138218</xdr:rowOff>
    </xdr:from>
    <xdr:to>
      <xdr:col>68</xdr:col>
      <xdr:colOff>203200</xdr:colOff>
      <xdr:row>16</xdr:row>
      <xdr:rowOff>68368</xdr:rowOff>
    </xdr:to>
    <xdr:sp macro="" textlink="">
      <xdr:nvSpPr>
        <xdr:cNvPr id="469" name="楕円 468"/>
        <xdr:cNvSpPr/>
      </xdr:nvSpPr>
      <xdr:spPr>
        <a:xfrm>
          <a:off x="14351000" y="27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78545</xdr:rowOff>
    </xdr:from>
    <xdr:ext cx="762000" cy="259045"/>
    <xdr:sp macro="" textlink="">
      <xdr:nvSpPr>
        <xdr:cNvPr id="470" name="テキスト ボックス 469"/>
        <xdr:cNvSpPr txBox="1"/>
      </xdr:nvSpPr>
      <xdr:spPr>
        <a:xfrm>
          <a:off x="14020800" y="24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41571</xdr:rowOff>
    </xdr:from>
    <xdr:to>
      <xdr:col>64</xdr:col>
      <xdr:colOff>152400</xdr:colOff>
      <xdr:row>16</xdr:row>
      <xdr:rowOff>143171</xdr:rowOff>
    </xdr:to>
    <xdr:sp macro="" textlink="">
      <xdr:nvSpPr>
        <xdr:cNvPr id="471" name="楕円 470"/>
        <xdr:cNvSpPr/>
      </xdr:nvSpPr>
      <xdr:spPr>
        <a:xfrm>
          <a:off x="13462000" y="27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127948</xdr:rowOff>
    </xdr:from>
    <xdr:ext cx="762000" cy="259045"/>
    <xdr:sp macro="" textlink="">
      <xdr:nvSpPr>
        <xdr:cNvPr id="472" name="テキスト ボックス 471"/>
        <xdr:cNvSpPr txBox="1"/>
      </xdr:nvSpPr>
      <xdr:spPr>
        <a:xfrm>
          <a:off x="13131800" y="287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48,354
47,595
127.03
22,111,284
20,292,237
1,054,783
13,468,763
24,797,299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ポイント低く、全国平均、県内平均よりも低くなっている。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これまで職員数の削減等により人件費の削減に努めてきたところであり、今後も適正な職員配置に努める。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111760</xdr:rowOff>
    </xdr:from>
    <xdr:to>
      <xdr:col>24</xdr:col>
      <xdr:colOff>25400</xdr:colOff>
      <xdr:row>34</xdr:row>
      <xdr:rowOff>142240</xdr:rowOff>
    </xdr:to>
    <xdr:cxnSp macro="">
      <xdr:nvCxnSpPr>
        <xdr:cNvPr id="66" name="直線コネクタ 65"/>
        <xdr:cNvCxnSpPr/>
      </xdr:nvCxnSpPr>
      <xdr:spPr>
        <a:xfrm>
          <a:off x="3987800" y="5941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111760</xdr:rowOff>
    </xdr:from>
    <xdr:to>
      <xdr:col>19</xdr:col>
      <xdr:colOff>187325</xdr:colOff>
      <xdr:row>34</xdr:row>
      <xdr:rowOff>127000</xdr:rowOff>
    </xdr:to>
    <xdr:cxnSp macro="">
      <xdr:nvCxnSpPr>
        <xdr:cNvPr id="69" name="直線コネクタ 68"/>
        <xdr:cNvCxnSpPr/>
      </xdr:nvCxnSpPr>
      <xdr:spPr>
        <a:xfrm flipV="1">
          <a:off x="3098800" y="5941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34</xdr:row>
      <xdr:rowOff>134620</xdr:rowOff>
    </xdr:to>
    <xdr:cxnSp macro="">
      <xdr:nvCxnSpPr>
        <xdr:cNvPr id="72" name="直線コネクタ 71"/>
        <xdr:cNvCxnSpPr/>
      </xdr:nvCxnSpPr>
      <xdr:spPr>
        <a:xfrm flipV="1">
          <a:off x="2209800" y="595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134620</xdr:rowOff>
    </xdr:from>
    <xdr:to>
      <xdr:col>11</xdr:col>
      <xdr:colOff>9525</xdr:colOff>
      <xdr:row>34</xdr:row>
      <xdr:rowOff>134620</xdr:rowOff>
    </xdr:to>
    <xdr:cxnSp macro="">
      <xdr:nvCxnSpPr>
        <xdr:cNvPr id="75" name="直線コネクタ 74"/>
        <xdr:cNvCxnSpPr/>
      </xdr:nvCxnSpPr>
      <xdr:spPr>
        <a:xfrm>
          <a:off x="1320800" y="5963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91440</xdr:rowOff>
    </xdr:from>
    <xdr:to>
      <xdr:col>24</xdr:col>
      <xdr:colOff>76200</xdr:colOff>
      <xdr:row>35</xdr:row>
      <xdr:rowOff>21590</xdr:rowOff>
    </xdr:to>
    <xdr:sp macro="" textlink="">
      <xdr:nvSpPr>
        <xdr:cNvPr id="85" name="楕円 84"/>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107967</xdr:rowOff>
    </xdr:from>
    <xdr:ext cx="762000" cy="259045"/>
    <xdr:sp macro="" textlink="">
      <xdr:nvSpPr>
        <xdr:cNvPr id="86" name="人件費該当値テキスト"/>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60960</xdr:rowOff>
    </xdr:from>
    <xdr:to>
      <xdr:col>20</xdr:col>
      <xdr:colOff>38100</xdr:colOff>
      <xdr:row>34</xdr:row>
      <xdr:rowOff>162560</xdr:rowOff>
    </xdr:to>
    <xdr:sp macro="" textlink="">
      <xdr:nvSpPr>
        <xdr:cNvPr id="87" name="楕円 86"/>
        <xdr:cNvSpPr/>
      </xdr:nvSpPr>
      <xdr:spPr>
        <a:xfrm>
          <a:off x="3937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1287</xdr:rowOff>
    </xdr:from>
    <xdr:ext cx="736600" cy="259045"/>
    <xdr:sp macro="" textlink="">
      <xdr:nvSpPr>
        <xdr:cNvPr id="88" name="テキスト ボックス 87"/>
        <xdr:cNvSpPr txBox="1"/>
      </xdr:nvSpPr>
      <xdr:spPr>
        <a:xfrm>
          <a:off x="3606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9" name="楕円 88"/>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0" name="テキスト ボックス 89"/>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83820</xdr:rowOff>
    </xdr:from>
    <xdr:to>
      <xdr:col>11</xdr:col>
      <xdr:colOff>60325</xdr:colOff>
      <xdr:row>35</xdr:row>
      <xdr:rowOff>13970</xdr:rowOff>
    </xdr:to>
    <xdr:sp macro="" textlink="">
      <xdr:nvSpPr>
        <xdr:cNvPr id="91" name="楕円 90"/>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92" name="テキスト ボックス 91"/>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83820</xdr:rowOff>
    </xdr:from>
    <xdr:to>
      <xdr:col>6</xdr:col>
      <xdr:colOff>171450</xdr:colOff>
      <xdr:row>35</xdr:row>
      <xdr:rowOff>13970</xdr:rowOff>
    </xdr:to>
    <xdr:sp macro="" textlink="">
      <xdr:nvSpPr>
        <xdr:cNvPr id="93" name="楕円 92"/>
        <xdr:cNvSpPr/>
      </xdr:nvSpPr>
      <xdr:spPr>
        <a:xfrm>
          <a:off x="1270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24147</xdr:rowOff>
    </xdr:from>
    <xdr:ext cx="762000" cy="259045"/>
    <xdr:sp macro="" textlink="">
      <xdr:nvSpPr>
        <xdr:cNvPr id="94" name="テキスト ボックス 93"/>
        <xdr:cNvSpPr txBox="1"/>
      </xdr:nvSpPr>
      <xdr:spPr>
        <a:xfrm>
          <a:off x="939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ポイント低く、全国平均、県内平均よりも低くなっている。</a:t>
          </a:r>
        </a:p>
        <a:p>
          <a:r>
            <a:rPr kumimoji="1" lang="ja-JP" altLang="en-US" sz="1300">
              <a:latin typeface="ＭＳ Ｐゴシック" panose="020B0600070205080204" pitchFamily="50" charset="-128"/>
              <a:ea typeface="ＭＳ Ｐゴシック" panose="020B0600070205080204" pitchFamily="50" charset="-128"/>
            </a:rPr>
            <a:t>　既存施設について指定管理者制度により管理的経費の節減に努めているが、公共施設等総合管理計画に基づく施設の統廃合や他の直営施設において指定管理者制度の導入を検討するなど、民間活力等の活用により、更なる行政の効率化と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148771</xdr:rowOff>
    </xdr:from>
    <xdr:to>
      <xdr:col>82</xdr:col>
      <xdr:colOff>107950</xdr:colOff>
      <xdr:row>15</xdr:row>
      <xdr:rowOff>42636</xdr:rowOff>
    </xdr:to>
    <xdr:cxnSp macro="">
      <xdr:nvCxnSpPr>
        <xdr:cNvPr id="129" name="直線コネクタ 128"/>
        <xdr:cNvCxnSpPr/>
      </xdr:nvCxnSpPr>
      <xdr:spPr>
        <a:xfrm>
          <a:off x="15671800" y="25490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83457</xdr:rowOff>
    </xdr:from>
    <xdr:to>
      <xdr:col>78</xdr:col>
      <xdr:colOff>69850</xdr:colOff>
      <xdr:row>14</xdr:row>
      <xdr:rowOff>148771</xdr:rowOff>
    </xdr:to>
    <xdr:cxnSp macro="">
      <xdr:nvCxnSpPr>
        <xdr:cNvPr id="132" name="直線コネクタ 131"/>
        <xdr:cNvCxnSpPr/>
      </xdr:nvCxnSpPr>
      <xdr:spPr>
        <a:xfrm>
          <a:off x="14782800" y="24837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83457</xdr:rowOff>
    </xdr:to>
    <xdr:cxnSp macro="">
      <xdr:nvCxnSpPr>
        <xdr:cNvPr id="135" name="直線コネクタ 134"/>
        <xdr:cNvCxnSpPr/>
      </xdr:nvCxnSpPr>
      <xdr:spPr>
        <a:xfrm>
          <a:off x="13893800" y="245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29029</xdr:rowOff>
    </xdr:from>
    <xdr:to>
      <xdr:col>69</xdr:col>
      <xdr:colOff>92075</xdr:colOff>
      <xdr:row>14</xdr:row>
      <xdr:rowOff>50800</xdr:rowOff>
    </xdr:to>
    <xdr:cxnSp macro="">
      <xdr:nvCxnSpPr>
        <xdr:cNvPr id="138" name="直線コネクタ 137"/>
        <xdr:cNvCxnSpPr/>
      </xdr:nvCxnSpPr>
      <xdr:spPr>
        <a:xfrm>
          <a:off x="13004800" y="24293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48" name="楕円 147"/>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8363</xdr:rowOff>
    </xdr:from>
    <xdr:ext cx="762000" cy="259045"/>
    <xdr:sp macro="" textlink="">
      <xdr:nvSpPr>
        <xdr:cNvPr id="149" name="物件費該当値テキスト"/>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97971</xdr:rowOff>
    </xdr:from>
    <xdr:to>
      <xdr:col>78</xdr:col>
      <xdr:colOff>120650</xdr:colOff>
      <xdr:row>15</xdr:row>
      <xdr:rowOff>28121</xdr:rowOff>
    </xdr:to>
    <xdr:sp macro="" textlink="">
      <xdr:nvSpPr>
        <xdr:cNvPr id="150" name="楕円 149"/>
        <xdr:cNvSpPr/>
      </xdr:nvSpPr>
      <xdr:spPr>
        <a:xfrm>
          <a:off x="15621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38298</xdr:rowOff>
    </xdr:from>
    <xdr:ext cx="736600" cy="259045"/>
    <xdr:sp macro="" textlink="">
      <xdr:nvSpPr>
        <xdr:cNvPr id="151" name="テキスト ボックス 150"/>
        <xdr:cNvSpPr txBox="1"/>
      </xdr:nvSpPr>
      <xdr:spPr>
        <a:xfrm>
          <a:off x="15290800" y="226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32657</xdr:rowOff>
    </xdr:from>
    <xdr:to>
      <xdr:col>74</xdr:col>
      <xdr:colOff>31750</xdr:colOff>
      <xdr:row>14</xdr:row>
      <xdr:rowOff>134257</xdr:rowOff>
    </xdr:to>
    <xdr:sp macro="" textlink="">
      <xdr:nvSpPr>
        <xdr:cNvPr id="152" name="楕円 151"/>
        <xdr:cNvSpPr/>
      </xdr:nvSpPr>
      <xdr:spPr>
        <a:xfrm>
          <a:off x="14732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144434</xdr:rowOff>
    </xdr:from>
    <xdr:ext cx="762000" cy="259045"/>
    <xdr:sp macro="" textlink="">
      <xdr:nvSpPr>
        <xdr:cNvPr id="153" name="テキスト ボックス 152"/>
        <xdr:cNvSpPr txBox="1"/>
      </xdr:nvSpPr>
      <xdr:spPr>
        <a:xfrm>
          <a:off x="14401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4" name="楕円 153"/>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5" name="テキスト ボックス 154"/>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149679</xdr:rowOff>
    </xdr:from>
    <xdr:to>
      <xdr:col>65</xdr:col>
      <xdr:colOff>53975</xdr:colOff>
      <xdr:row>14</xdr:row>
      <xdr:rowOff>79829</xdr:rowOff>
    </xdr:to>
    <xdr:sp macro="" textlink="">
      <xdr:nvSpPr>
        <xdr:cNvPr id="156" name="楕円 155"/>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90006</xdr:rowOff>
    </xdr:from>
    <xdr:ext cx="762000" cy="259045"/>
    <xdr:sp macro="" textlink="">
      <xdr:nvSpPr>
        <xdr:cNvPr id="157" name="テキスト ボックス 156"/>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ポイント低く、全国平均、県内平均よりも低くなっている。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高齢化に伴う老人福祉費などにより、扶助費は増加の一途をたどることが予想されるため、今後更なる歳出抑制を図るとともに、財源確保に努める。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61685</xdr:rowOff>
    </xdr:to>
    <xdr:cxnSp macro="">
      <xdr:nvCxnSpPr>
        <xdr:cNvPr id="192" name="直線コネクタ 191"/>
        <xdr:cNvCxnSpPr/>
      </xdr:nvCxnSpPr>
      <xdr:spPr>
        <a:xfrm>
          <a:off x="3987800" y="92710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45357</xdr:rowOff>
    </xdr:to>
    <xdr:cxnSp macro="">
      <xdr:nvCxnSpPr>
        <xdr:cNvPr id="195" name="直線コネクタ 194"/>
        <xdr:cNvCxnSpPr/>
      </xdr:nvCxnSpPr>
      <xdr:spPr>
        <a:xfrm flipV="1">
          <a:off x="3098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54</xdr:row>
      <xdr:rowOff>45357</xdr:rowOff>
    </xdr:to>
    <xdr:cxnSp macro="">
      <xdr:nvCxnSpPr>
        <xdr:cNvPr id="198" name="直線コネクタ 197"/>
        <xdr:cNvCxnSpPr/>
      </xdr:nvCxnSpPr>
      <xdr:spPr>
        <a:xfrm>
          <a:off x="2209800" y="91893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86178</xdr:rowOff>
    </xdr:from>
    <xdr:to>
      <xdr:col>11</xdr:col>
      <xdr:colOff>9525</xdr:colOff>
      <xdr:row>53</xdr:row>
      <xdr:rowOff>102507</xdr:rowOff>
    </xdr:to>
    <xdr:cxnSp macro="">
      <xdr:nvCxnSpPr>
        <xdr:cNvPr id="201" name="直線コネクタ 200"/>
        <xdr:cNvCxnSpPr/>
      </xdr:nvCxnSpPr>
      <xdr:spPr>
        <a:xfrm>
          <a:off x="1320800" y="9173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146249</xdr:rowOff>
    </xdr:from>
    <xdr:ext cx="762000" cy="259045"/>
    <xdr:sp macro="" textlink="">
      <xdr:nvSpPr>
        <xdr:cNvPr id="205" name="テキスト ボックス 204"/>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11" name="楕円 210"/>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12"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3" name="楕円 212"/>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4" name="テキスト ボックス 213"/>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166007</xdr:rowOff>
    </xdr:from>
    <xdr:to>
      <xdr:col>15</xdr:col>
      <xdr:colOff>149225</xdr:colOff>
      <xdr:row>54</xdr:row>
      <xdr:rowOff>96157</xdr:rowOff>
    </xdr:to>
    <xdr:sp macro="" textlink="">
      <xdr:nvSpPr>
        <xdr:cNvPr id="215" name="楕円 214"/>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106334</xdr:rowOff>
    </xdr:from>
    <xdr:ext cx="762000" cy="259045"/>
    <xdr:sp macro="" textlink="">
      <xdr:nvSpPr>
        <xdr:cNvPr id="216" name="テキスト ボックス 215"/>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7" name="楕円 216"/>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8" name="テキスト ボックス 217"/>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35378</xdr:rowOff>
    </xdr:from>
    <xdr:to>
      <xdr:col>6</xdr:col>
      <xdr:colOff>171450</xdr:colOff>
      <xdr:row>53</xdr:row>
      <xdr:rowOff>136978</xdr:rowOff>
    </xdr:to>
    <xdr:sp macro="" textlink="">
      <xdr:nvSpPr>
        <xdr:cNvPr id="219" name="楕円 218"/>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147155</xdr:rowOff>
    </xdr:from>
    <xdr:ext cx="762000" cy="259045"/>
    <xdr:sp macro="" textlink="">
      <xdr:nvSpPr>
        <xdr:cNvPr id="220" name="テキスト ボックス 219"/>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ポイント低く、全国平均、県内平均よりも低くなっている。</a:t>
          </a:r>
        </a:p>
        <a:p>
          <a:r>
            <a:rPr kumimoji="1" lang="ja-JP" altLang="en-US" sz="1300">
              <a:latin typeface="ＭＳ Ｐゴシック" panose="020B0600070205080204" pitchFamily="50" charset="-128"/>
              <a:ea typeface="ＭＳ Ｐゴシック" panose="020B0600070205080204" pitchFamily="50" charset="-128"/>
            </a:rPr>
            <a:t>　維持補修費については、庁舎や義務教育施設の修繕等やむを得ない支出がほとんどを占めているが、施設の老朽化に伴う維持補修費の増加が見込まれることから、公共施設等総合管理計画に基づく施設の統廃合を検討するなど、更なる経費の削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55154</xdr:rowOff>
    </xdr:from>
    <xdr:to>
      <xdr:col>82</xdr:col>
      <xdr:colOff>107950</xdr:colOff>
      <xdr:row>54</xdr:row>
      <xdr:rowOff>55154</xdr:rowOff>
    </xdr:to>
    <xdr:cxnSp macro="">
      <xdr:nvCxnSpPr>
        <xdr:cNvPr id="255" name="直線コネクタ 254"/>
        <xdr:cNvCxnSpPr/>
      </xdr:nvCxnSpPr>
      <xdr:spPr>
        <a:xfrm>
          <a:off x="15671800" y="93134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6" name="その他平均値テキスト"/>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55154</xdr:rowOff>
    </xdr:from>
    <xdr:to>
      <xdr:col>78</xdr:col>
      <xdr:colOff>69850</xdr:colOff>
      <xdr:row>54</xdr:row>
      <xdr:rowOff>81280</xdr:rowOff>
    </xdr:to>
    <xdr:cxnSp macro="">
      <xdr:nvCxnSpPr>
        <xdr:cNvPr id="258" name="直線コネクタ 257"/>
        <xdr:cNvCxnSpPr/>
      </xdr:nvCxnSpPr>
      <xdr:spPr>
        <a:xfrm flipV="1">
          <a:off x="14782800" y="93134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61685</xdr:rowOff>
    </xdr:from>
    <xdr:to>
      <xdr:col>73</xdr:col>
      <xdr:colOff>180975</xdr:colOff>
      <xdr:row>54</xdr:row>
      <xdr:rowOff>81280</xdr:rowOff>
    </xdr:to>
    <xdr:cxnSp macro="">
      <xdr:nvCxnSpPr>
        <xdr:cNvPr id="261" name="直線コネクタ 260"/>
        <xdr:cNvCxnSpPr/>
      </xdr:nvCxnSpPr>
      <xdr:spPr>
        <a:xfrm>
          <a:off x="13893800" y="93199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3" name="テキスト ボックス 262"/>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35560</xdr:rowOff>
    </xdr:from>
    <xdr:to>
      <xdr:col>69</xdr:col>
      <xdr:colOff>92075</xdr:colOff>
      <xdr:row>54</xdr:row>
      <xdr:rowOff>61685</xdr:rowOff>
    </xdr:to>
    <xdr:cxnSp macro="">
      <xdr:nvCxnSpPr>
        <xdr:cNvPr id="264" name="直線コネクタ 263"/>
        <xdr:cNvCxnSpPr/>
      </xdr:nvCxnSpPr>
      <xdr:spPr>
        <a:xfrm>
          <a:off x="13004800" y="929386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8" name="テキスト ボックス 267"/>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4354</xdr:rowOff>
    </xdr:from>
    <xdr:to>
      <xdr:col>82</xdr:col>
      <xdr:colOff>158750</xdr:colOff>
      <xdr:row>54</xdr:row>
      <xdr:rowOff>105954</xdr:rowOff>
    </xdr:to>
    <xdr:sp macro="" textlink="">
      <xdr:nvSpPr>
        <xdr:cNvPr id="274" name="楕円 273"/>
        <xdr:cNvSpPr/>
      </xdr:nvSpPr>
      <xdr:spPr>
        <a:xfrm>
          <a:off x="16459200" y="92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84381</xdr:rowOff>
    </xdr:from>
    <xdr:ext cx="762000" cy="259045"/>
    <xdr:sp macro="" textlink="">
      <xdr:nvSpPr>
        <xdr:cNvPr id="275" name="その他該当値テキスト"/>
        <xdr:cNvSpPr txBox="1"/>
      </xdr:nvSpPr>
      <xdr:spPr>
        <a:xfrm>
          <a:off x="16598900" y="917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4354</xdr:rowOff>
    </xdr:from>
    <xdr:to>
      <xdr:col>78</xdr:col>
      <xdr:colOff>120650</xdr:colOff>
      <xdr:row>54</xdr:row>
      <xdr:rowOff>105954</xdr:rowOff>
    </xdr:to>
    <xdr:sp macro="" textlink="">
      <xdr:nvSpPr>
        <xdr:cNvPr id="276" name="楕円 275"/>
        <xdr:cNvSpPr/>
      </xdr:nvSpPr>
      <xdr:spPr>
        <a:xfrm>
          <a:off x="15621000" y="92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116131</xdr:rowOff>
    </xdr:from>
    <xdr:ext cx="736600" cy="259045"/>
    <xdr:sp macro="" textlink="">
      <xdr:nvSpPr>
        <xdr:cNvPr id="277" name="テキスト ボックス 276"/>
        <xdr:cNvSpPr txBox="1"/>
      </xdr:nvSpPr>
      <xdr:spPr>
        <a:xfrm>
          <a:off x="15290800" y="9031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30480</xdr:rowOff>
    </xdr:from>
    <xdr:to>
      <xdr:col>74</xdr:col>
      <xdr:colOff>31750</xdr:colOff>
      <xdr:row>54</xdr:row>
      <xdr:rowOff>132080</xdr:rowOff>
    </xdr:to>
    <xdr:sp macro="" textlink="">
      <xdr:nvSpPr>
        <xdr:cNvPr id="278" name="楕円 277"/>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142257</xdr:rowOff>
    </xdr:from>
    <xdr:ext cx="762000" cy="259045"/>
    <xdr:sp macro="" textlink="">
      <xdr:nvSpPr>
        <xdr:cNvPr id="279" name="テキスト ボックス 278"/>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10885</xdr:rowOff>
    </xdr:from>
    <xdr:to>
      <xdr:col>69</xdr:col>
      <xdr:colOff>142875</xdr:colOff>
      <xdr:row>54</xdr:row>
      <xdr:rowOff>112485</xdr:rowOff>
    </xdr:to>
    <xdr:sp macro="" textlink="">
      <xdr:nvSpPr>
        <xdr:cNvPr id="280" name="楕円 279"/>
        <xdr:cNvSpPr/>
      </xdr:nvSpPr>
      <xdr:spPr>
        <a:xfrm>
          <a:off x="13843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122662</xdr:rowOff>
    </xdr:from>
    <xdr:ext cx="762000" cy="259045"/>
    <xdr:sp macro="" textlink="">
      <xdr:nvSpPr>
        <xdr:cNvPr id="281" name="テキスト ボックス 280"/>
        <xdr:cNvSpPr txBox="1"/>
      </xdr:nvSpPr>
      <xdr:spPr>
        <a:xfrm>
          <a:off x="13512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156210</xdr:rowOff>
    </xdr:from>
    <xdr:to>
      <xdr:col>65</xdr:col>
      <xdr:colOff>53975</xdr:colOff>
      <xdr:row>54</xdr:row>
      <xdr:rowOff>86360</xdr:rowOff>
    </xdr:to>
    <xdr:sp macro="" textlink="">
      <xdr:nvSpPr>
        <xdr:cNvPr id="282" name="楕円 281"/>
        <xdr:cNvSpPr/>
      </xdr:nvSpPr>
      <xdr:spPr>
        <a:xfrm>
          <a:off x="12954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96537</xdr:rowOff>
    </xdr:from>
    <xdr:ext cx="762000" cy="259045"/>
    <xdr:sp macro="" textlink="">
      <xdr:nvSpPr>
        <xdr:cNvPr id="283" name="テキスト ボックス 282"/>
        <xdr:cNvSpPr txBox="1"/>
      </xdr:nvSpPr>
      <xdr:spPr>
        <a:xfrm>
          <a:off x="12623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ポイント高く、全国平均、県内平均よりも高くなっている。</a:t>
          </a:r>
        </a:p>
        <a:p>
          <a:r>
            <a:rPr kumimoji="1" lang="ja-JP" altLang="en-US" sz="1300">
              <a:latin typeface="ＭＳ Ｐゴシック" panose="020B0600070205080204" pitchFamily="50" charset="-128"/>
              <a:ea typeface="ＭＳ Ｐゴシック" panose="020B0600070205080204" pitchFamily="50" charset="-128"/>
            </a:rPr>
            <a:t>　一部事務組合等への負担金や病院事業会計への補助的繰出金については大幅な縮減が困難なことから、行政改革会議において各種補助金の見直しを行い、公的負担の適正化を図っていく。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17272</xdr:rowOff>
    </xdr:from>
    <xdr:to>
      <xdr:col>82</xdr:col>
      <xdr:colOff>107950</xdr:colOff>
      <xdr:row>38</xdr:row>
      <xdr:rowOff>26416</xdr:rowOff>
    </xdr:to>
    <xdr:cxnSp macro="">
      <xdr:nvCxnSpPr>
        <xdr:cNvPr id="313" name="直線コネクタ 312"/>
        <xdr:cNvCxnSpPr/>
      </xdr:nvCxnSpPr>
      <xdr:spPr>
        <a:xfrm>
          <a:off x="15671800" y="65323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38</xdr:row>
      <xdr:rowOff>44704</xdr:rowOff>
    </xdr:to>
    <xdr:cxnSp macro="">
      <xdr:nvCxnSpPr>
        <xdr:cNvPr id="316" name="直線コネクタ 315"/>
        <xdr:cNvCxnSpPr/>
      </xdr:nvCxnSpPr>
      <xdr:spPr>
        <a:xfrm flipV="1">
          <a:off x="14782800" y="65323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44704</xdr:rowOff>
    </xdr:from>
    <xdr:to>
      <xdr:col>73</xdr:col>
      <xdr:colOff>180975</xdr:colOff>
      <xdr:row>38</xdr:row>
      <xdr:rowOff>104140</xdr:rowOff>
    </xdr:to>
    <xdr:cxnSp macro="">
      <xdr:nvCxnSpPr>
        <xdr:cNvPr id="319" name="直線コネクタ 318"/>
        <xdr:cNvCxnSpPr/>
      </xdr:nvCxnSpPr>
      <xdr:spPr>
        <a:xfrm flipV="1">
          <a:off x="13893800" y="65598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xdr:rowOff>
    </xdr:from>
    <xdr:to>
      <xdr:col>69</xdr:col>
      <xdr:colOff>92075</xdr:colOff>
      <xdr:row>38</xdr:row>
      <xdr:rowOff>104140</xdr:rowOff>
    </xdr:to>
    <xdr:cxnSp macro="">
      <xdr:nvCxnSpPr>
        <xdr:cNvPr id="322" name="直線コネクタ 321"/>
        <xdr:cNvCxnSpPr/>
      </xdr:nvCxnSpPr>
      <xdr:spPr>
        <a:xfrm>
          <a:off x="13004800" y="65232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32" name="楕円 331"/>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33" name="補助費等該当値テキスト"/>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34" name="楕円 333"/>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35" name="テキスト ボックス 334"/>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165354</xdr:rowOff>
    </xdr:from>
    <xdr:to>
      <xdr:col>74</xdr:col>
      <xdr:colOff>31750</xdr:colOff>
      <xdr:row>38</xdr:row>
      <xdr:rowOff>95504</xdr:rowOff>
    </xdr:to>
    <xdr:sp macro="" textlink="">
      <xdr:nvSpPr>
        <xdr:cNvPr id="336" name="楕円 335"/>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80281</xdr:rowOff>
    </xdr:from>
    <xdr:ext cx="762000" cy="259045"/>
    <xdr:sp macro="" textlink="">
      <xdr:nvSpPr>
        <xdr:cNvPr id="337" name="テキスト ボックス 336"/>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53340</xdr:rowOff>
    </xdr:from>
    <xdr:to>
      <xdr:col>69</xdr:col>
      <xdr:colOff>142875</xdr:colOff>
      <xdr:row>38</xdr:row>
      <xdr:rowOff>154940</xdr:rowOff>
    </xdr:to>
    <xdr:sp macro="" textlink="">
      <xdr:nvSpPr>
        <xdr:cNvPr id="338" name="楕円 337"/>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139717</xdr:rowOff>
    </xdr:from>
    <xdr:ext cx="762000" cy="259045"/>
    <xdr:sp macro="" textlink="">
      <xdr:nvSpPr>
        <xdr:cNvPr id="339" name="テキスト ボックス 338"/>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40" name="楕円 339"/>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41" name="テキスト ボックス 340"/>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ポイント高く、県内平均よりも高くなっている。</a:t>
          </a:r>
        </a:p>
        <a:p>
          <a:r>
            <a:rPr kumimoji="1" lang="ja-JP" altLang="en-US" sz="1300">
              <a:latin typeface="ＭＳ Ｐゴシック" panose="020B0600070205080204" pitchFamily="50" charset="-128"/>
              <a:ea typeface="ＭＳ Ｐゴシック" panose="020B0600070205080204" pitchFamily="50" charset="-128"/>
            </a:rPr>
            <a:t>　小中学校耐震化事業を積極的に進めてきたほか、今後も新図書館や新体育センター建設に係る起債償還が控えており、当比率の急速な改善は見込めないが、事業費縮減や基金の活用、中長期の計画的な事業の実施により、毎年度の元利償還額を増加させないよう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2902</xdr:rowOff>
    </xdr:from>
    <xdr:to>
      <xdr:col>24</xdr:col>
      <xdr:colOff>25400</xdr:colOff>
      <xdr:row>78</xdr:row>
      <xdr:rowOff>29029</xdr:rowOff>
    </xdr:to>
    <xdr:cxnSp macro="">
      <xdr:nvCxnSpPr>
        <xdr:cNvPr id="376" name="直線コネクタ 375"/>
        <xdr:cNvCxnSpPr/>
      </xdr:nvCxnSpPr>
      <xdr:spPr>
        <a:xfrm>
          <a:off x="3987800" y="13376002"/>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7" name="公債費平均値テキスト"/>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135164</xdr:rowOff>
    </xdr:from>
    <xdr:to>
      <xdr:col>19</xdr:col>
      <xdr:colOff>187325</xdr:colOff>
      <xdr:row>78</xdr:row>
      <xdr:rowOff>2902</xdr:rowOff>
    </xdr:to>
    <xdr:cxnSp macro="">
      <xdr:nvCxnSpPr>
        <xdr:cNvPr id="379" name="直線コネクタ 378"/>
        <xdr:cNvCxnSpPr/>
      </xdr:nvCxnSpPr>
      <xdr:spPr>
        <a:xfrm>
          <a:off x="3098800" y="1333681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81" name="テキスト ボックス 380"/>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128632</xdr:rowOff>
    </xdr:from>
    <xdr:to>
      <xdr:col>15</xdr:col>
      <xdr:colOff>98425</xdr:colOff>
      <xdr:row>77</xdr:row>
      <xdr:rowOff>135164</xdr:rowOff>
    </xdr:to>
    <xdr:cxnSp macro="">
      <xdr:nvCxnSpPr>
        <xdr:cNvPr id="382" name="直線コネクタ 381"/>
        <xdr:cNvCxnSpPr/>
      </xdr:nvCxnSpPr>
      <xdr:spPr>
        <a:xfrm>
          <a:off x="2209800" y="133302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84" name="テキスト ボックス 383"/>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95976</xdr:rowOff>
    </xdr:from>
    <xdr:to>
      <xdr:col>11</xdr:col>
      <xdr:colOff>9525</xdr:colOff>
      <xdr:row>77</xdr:row>
      <xdr:rowOff>128632</xdr:rowOff>
    </xdr:to>
    <xdr:cxnSp macro="">
      <xdr:nvCxnSpPr>
        <xdr:cNvPr id="385" name="直線コネクタ 384"/>
        <xdr:cNvCxnSpPr/>
      </xdr:nvCxnSpPr>
      <xdr:spPr>
        <a:xfrm>
          <a:off x="1320800" y="132976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124296</xdr:rowOff>
    </xdr:from>
    <xdr:ext cx="762000" cy="259045"/>
    <xdr:sp macro="" textlink="">
      <xdr:nvSpPr>
        <xdr:cNvPr id="387" name="テキスト ボックス 386"/>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117764</xdr:rowOff>
    </xdr:from>
    <xdr:ext cx="762000" cy="259045"/>
    <xdr:sp macro="" textlink="">
      <xdr:nvSpPr>
        <xdr:cNvPr id="389" name="テキスト ボックス 388"/>
        <xdr:cNvSpPr txBox="1"/>
      </xdr:nvSpPr>
      <xdr:spPr>
        <a:xfrm>
          <a:off x="939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149679</xdr:rowOff>
    </xdr:from>
    <xdr:to>
      <xdr:col>24</xdr:col>
      <xdr:colOff>76200</xdr:colOff>
      <xdr:row>78</xdr:row>
      <xdr:rowOff>79829</xdr:rowOff>
    </xdr:to>
    <xdr:sp macro="" textlink="">
      <xdr:nvSpPr>
        <xdr:cNvPr id="395" name="楕円 394"/>
        <xdr:cNvSpPr/>
      </xdr:nvSpPr>
      <xdr:spPr>
        <a:xfrm>
          <a:off x="47752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121756</xdr:rowOff>
    </xdr:from>
    <xdr:ext cx="762000" cy="259045"/>
    <xdr:sp macro="" textlink="">
      <xdr:nvSpPr>
        <xdr:cNvPr id="396" name="公債費該当値テキスト"/>
        <xdr:cNvSpPr txBox="1"/>
      </xdr:nvSpPr>
      <xdr:spPr>
        <a:xfrm>
          <a:off x="49149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123552</xdr:rowOff>
    </xdr:from>
    <xdr:to>
      <xdr:col>20</xdr:col>
      <xdr:colOff>38100</xdr:colOff>
      <xdr:row>78</xdr:row>
      <xdr:rowOff>53702</xdr:rowOff>
    </xdr:to>
    <xdr:sp macro="" textlink="">
      <xdr:nvSpPr>
        <xdr:cNvPr id="397" name="楕円 396"/>
        <xdr:cNvSpPr/>
      </xdr:nvSpPr>
      <xdr:spPr>
        <a:xfrm>
          <a:off x="3937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38479</xdr:rowOff>
    </xdr:from>
    <xdr:ext cx="736600" cy="259045"/>
    <xdr:sp macro="" textlink="">
      <xdr:nvSpPr>
        <xdr:cNvPr id="398" name="テキスト ボックス 397"/>
        <xdr:cNvSpPr txBox="1"/>
      </xdr:nvSpPr>
      <xdr:spPr>
        <a:xfrm>
          <a:off x="3606800" y="13411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84364</xdr:rowOff>
    </xdr:from>
    <xdr:to>
      <xdr:col>15</xdr:col>
      <xdr:colOff>149225</xdr:colOff>
      <xdr:row>78</xdr:row>
      <xdr:rowOff>14514</xdr:rowOff>
    </xdr:to>
    <xdr:sp macro="" textlink="">
      <xdr:nvSpPr>
        <xdr:cNvPr id="399" name="楕円 398"/>
        <xdr:cNvSpPr/>
      </xdr:nvSpPr>
      <xdr:spPr>
        <a:xfrm>
          <a:off x="3048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400" name="テキスト ボックス 399"/>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77832</xdr:rowOff>
    </xdr:from>
    <xdr:to>
      <xdr:col>11</xdr:col>
      <xdr:colOff>60325</xdr:colOff>
      <xdr:row>78</xdr:row>
      <xdr:rowOff>7982</xdr:rowOff>
    </xdr:to>
    <xdr:sp macro="" textlink="">
      <xdr:nvSpPr>
        <xdr:cNvPr id="401" name="楕円 400"/>
        <xdr:cNvSpPr/>
      </xdr:nvSpPr>
      <xdr:spPr>
        <a:xfrm>
          <a:off x="2159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402" name="テキスト ボックス 401"/>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45176</xdr:rowOff>
    </xdr:from>
    <xdr:to>
      <xdr:col>6</xdr:col>
      <xdr:colOff>171450</xdr:colOff>
      <xdr:row>77</xdr:row>
      <xdr:rowOff>146776</xdr:rowOff>
    </xdr:to>
    <xdr:sp macro="" textlink="">
      <xdr:nvSpPr>
        <xdr:cNvPr id="403" name="楕円 402"/>
        <xdr:cNvSpPr/>
      </xdr:nvSpPr>
      <xdr:spPr>
        <a:xfrm>
          <a:off x="1270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131553</xdr:rowOff>
    </xdr:from>
    <xdr:ext cx="762000" cy="259045"/>
    <xdr:sp macro="" textlink="">
      <xdr:nvSpPr>
        <xdr:cNvPr id="404" name="テキスト ボックス 403"/>
        <xdr:cNvSpPr txBox="1"/>
      </xdr:nvSpPr>
      <xdr:spPr>
        <a:xfrm>
          <a:off x="9398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ポイント低く、全国平均、県内平均よりも低くなっている。</a:t>
          </a:r>
        </a:p>
        <a:p>
          <a:r>
            <a:rPr kumimoji="1" lang="ja-JP" altLang="en-US" sz="1300">
              <a:latin typeface="ＭＳ Ｐゴシック" panose="020B0600070205080204" pitchFamily="50" charset="-128"/>
              <a:ea typeface="ＭＳ Ｐゴシック" panose="020B0600070205080204" pitchFamily="50" charset="-128"/>
            </a:rPr>
            <a:t>　今後、扶助費については増加していくことが見込まれるため、物件費及び補助費等において、公共施設等総合管理計画に基づく施設の統廃合、指定管理者制度の見直し、運営補助金適正化等により一層の歳出削減を図り、扶助費の財源確保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163576</xdr:rowOff>
    </xdr:from>
    <xdr:to>
      <xdr:col>82</xdr:col>
      <xdr:colOff>107950</xdr:colOff>
      <xdr:row>75</xdr:row>
      <xdr:rowOff>60706</xdr:rowOff>
    </xdr:to>
    <xdr:cxnSp macro="">
      <xdr:nvCxnSpPr>
        <xdr:cNvPr id="435" name="直線コネクタ 434"/>
        <xdr:cNvCxnSpPr/>
      </xdr:nvCxnSpPr>
      <xdr:spPr>
        <a:xfrm>
          <a:off x="15671800" y="1285087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6"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163576</xdr:rowOff>
    </xdr:from>
    <xdr:to>
      <xdr:col>78</xdr:col>
      <xdr:colOff>69850</xdr:colOff>
      <xdr:row>75</xdr:row>
      <xdr:rowOff>28702</xdr:rowOff>
    </xdr:to>
    <xdr:cxnSp macro="">
      <xdr:nvCxnSpPr>
        <xdr:cNvPr id="438" name="直線コネクタ 437"/>
        <xdr:cNvCxnSpPr/>
      </xdr:nvCxnSpPr>
      <xdr:spPr>
        <a:xfrm flipV="1">
          <a:off x="14782800" y="12850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0" name="テキスト ボックス 439"/>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28702</xdr:rowOff>
    </xdr:from>
    <xdr:to>
      <xdr:col>73</xdr:col>
      <xdr:colOff>180975</xdr:colOff>
      <xdr:row>75</xdr:row>
      <xdr:rowOff>33274</xdr:rowOff>
    </xdr:to>
    <xdr:cxnSp macro="">
      <xdr:nvCxnSpPr>
        <xdr:cNvPr id="441" name="直線コネクタ 440"/>
        <xdr:cNvCxnSpPr/>
      </xdr:nvCxnSpPr>
      <xdr:spPr>
        <a:xfrm flipV="1">
          <a:off x="13893800" y="12887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3" name="テキスト ボックス 442"/>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76708</xdr:rowOff>
    </xdr:from>
    <xdr:to>
      <xdr:col>69</xdr:col>
      <xdr:colOff>92075</xdr:colOff>
      <xdr:row>75</xdr:row>
      <xdr:rowOff>33274</xdr:rowOff>
    </xdr:to>
    <xdr:cxnSp macro="">
      <xdr:nvCxnSpPr>
        <xdr:cNvPr id="444" name="直線コネクタ 443"/>
        <xdr:cNvCxnSpPr/>
      </xdr:nvCxnSpPr>
      <xdr:spPr>
        <a:xfrm>
          <a:off x="13004800" y="127640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8" name="テキスト ボックス 447"/>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54" name="楕円 453"/>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89933</xdr:rowOff>
    </xdr:from>
    <xdr:ext cx="762000" cy="259045"/>
    <xdr:sp macro="" textlink="">
      <xdr:nvSpPr>
        <xdr:cNvPr id="455" name="公債費以外該当値テキスト"/>
        <xdr:cNvSpPr txBox="1"/>
      </xdr:nvSpPr>
      <xdr:spPr>
        <a:xfrm>
          <a:off x="16598900" y="1277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112776</xdr:rowOff>
    </xdr:from>
    <xdr:to>
      <xdr:col>78</xdr:col>
      <xdr:colOff>120650</xdr:colOff>
      <xdr:row>75</xdr:row>
      <xdr:rowOff>42926</xdr:rowOff>
    </xdr:to>
    <xdr:sp macro="" textlink="">
      <xdr:nvSpPr>
        <xdr:cNvPr id="456" name="楕円 455"/>
        <xdr:cNvSpPr/>
      </xdr:nvSpPr>
      <xdr:spPr>
        <a:xfrm>
          <a:off x="15621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53103</xdr:rowOff>
    </xdr:from>
    <xdr:ext cx="736600" cy="259045"/>
    <xdr:sp macro="" textlink="">
      <xdr:nvSpPr>
        <xdr:cNvPr id="457" name="テキスト ボックス 456"/>
        <xdr:cNvSpPr txBox="1"/>
      </xdr:nvSpPr>
      <xdr:spPr>
        <a:xfrm>
          <a:off x="15290800" y="1256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149352</xdr:rowOff>
    </xdr:from>
    <xdr:to>
      <xdr:col>74</xdr:col>
      <xdr:colOff>31750</xdr:colOff>
      <xdr:row>75</xdr:row>
      <xdr:rowOff>79502</xdr:rowOff>
    </xdr:to>
    <xdr:sp macro="" textlink="">
      <xdr:nvSpPr>
        <xdr:cNvPr id="458" name="楕円 457"/>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89679</xdr:rowOff>
    </xdr:from>
    <xdr:ext cx="762000" cy="259045"/>
    <xdr:sp macro="" textlink="">
      <xdr:nvSpPr>
        <xdr:cNvPr id="459" name="テキスト ボックス 458"/>
        <xdr:cNvSpPr txBox="1"/>
      </xdr:nvSpPr>
      <xdr:spPr>
        <a:xfrm>
          <a:off x="14401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153924</xdr:rowOff>
    </xdr:from>
    <xdr:to>
      <xdr:col>69</xdr:col>
      <xdr:colOff>142875</xdr:colOff>
      <xdr:row>75</xdr:row>
      <xdr:rowOff>84074</xdr:rowOff>
    </xdr:to>
    <xdr:sp macro="" textlink="">
      <xdr:nvSpPr>
        <xdr:cNvPr id="460" name="楕円 459"/>
        <xdr:cNvSpPr/>
      </xdr:nvSpPr>
      <xdr:spPr>
        <a:xfrm>
          <a:off x="13843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94251</xdr:rowOff>
    </xdr:from>
    <xdr:ext cx="762000" cy="259045"/>
    <xdr:sp macro="" textlink="">
      <xdr:nvSpPr>
        <xdr:cNvPr id="461" name="テキスト ボックス 460"/>
        <xdr:cNvSpPr txBox="1"/>
      </xdr:nvSpPr>
      <xdr:spPr>
        <a:xfrm>
          <a:off x="13512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25908</xdr:rowOff>
    </xdr:from>
    <xdr:to>
      <xdr:col>65</xdr:col>
      <xdr:colOff>53975</xdr:colOff>
      <xdr:row>74</xdr:row>
      <xdr:rowOff>127508</xdr:rowOff>
    </xdr:to>
    <xdr:sp macro="" textlink="">
      <xdr:nvSpPr>
        <xdr:cNvPr id="462" name="楕円 461"/>
        <xdr:cNvSpPr/>
      </xdr:nvSpPr>
      <xdr:spPr>
        <a:xfrm>
          <a:off x="129540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137685</xdr:rowOff>
    </xdr:from>
    <xdr:ext cx="762000" cy="259045"/>
    <xdr:sp macro="" textlink="">
      <xdr:nvSpPr>
        <xdr:cNvPr id="463" name="テキスト ボックス 462"/>
        <xdr:cNvSpPr txBox="1"/>
      </xdr:nvSpPr>
      <xdr:spPr>
        <a:xfrm>
          <a:off x="12623800" y="124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32371</xdr:rowOff>
    </xdr:from>
    <xdr:to>
      <xdr:col>29</xdr:col>
      <xdr:colOff>127000</xdr:colOff>
      <xdr:row>17</xdr:row>
      <xdr:rowOff>35702</xdr:rowOff>
    </xdr:to>
    <xdr:cxnSp macro="">
      <xdr:nvCxnSpPr>
        <xdr:cNvPr id="52" name="直線コネクタ 51"/>
        <xdr:cNvCxnSpPr/>
      </xdr:nvCxnSpPr>
      <xdr:spPr bwMode="auto">
        <a:xfrm flipV="1">
          <a:off x="5003800" y="2994646"/>
          <a:ext cx="647700" cy="3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32093</xdr:rowOff>
    </xdr:from>
    <xdr:to>
      <xdr:col>26</xdr:col>
      <xdr:colOff>50800</xdr:colOff>
      <xdr:row>17</xdr:row>
      <xdr:rowOff>35702</xdr:rowOff>
    </xdr:to>
    <xdr:cxnSp macro="">
      <xdr:nvCxnSpPr>
        <xdr:cNvPr id="55" name="直線コネクタ 54"/>
        <xdr:cNvCxnSpPr/>
      </xdr:nvCxnSpPr>
      <xdr:spPr bwMode="auto">
        <a:xfrm>
          <a:off x="4305300" y="2994368"/>
          <a:ext cx="698500" cy="3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32093</xdr:rowOff>
    </xdr:from>
    <xdr:to>
      <xdr:col>22</xdr:col>
      <xdr:colOff>114300</xdr:colOff>
      <xdr:row>17</xdr:row>
      <xdr:rowOff>46021</xdr:rowOff>
    </xdr:to>
    <xdr:cxnSp macro="">
      <xdr:nvCxnSpPr>
        <xdr:cNvPr id="58" name="直線コネクタ 57"/>
        <xdr:cNvCxnSpPr/>
      </xdr:nvCxnSpPr>
      <xdr:spPr bwMode="auto">
        <a:xfrm flipV="1">
          <a:off x="3606800" y="2994368"/>
          <a:ext cx="698500" cy="13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46021</xdr:rowOff>
    </xdr:from>
    <xdr:to>
      <xdr:col>18</xdr:col>
      <xdr:colOff>177800</xdr:colOff>
      <xdr:row>17</xdr:row>
      <xdr:rowOff>79331</xdr:rowOff>
    </xdr:to>
    <xdr:cxnSp macro="">
      <xdr:nvCxnSpPr>
        <xdr:cNvPr id="61" name="直線コネクタ 60"/>
        <xdr:cNvCxnSpPr/>
      </xdr:nvCxnSpPr>
      <xdr:spPr bwMode="auto">
        <a:xfrm flipV="1">
          <a:off x="2908300" y="3008296"/>
          <a:ext cx="698500" cy="3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153021</xdr:rowOff>
    </xdr:from>
    <xdr:to>
      <xdr:col>29</xdr:col>
      <xdr:colOff>177800</xdr:colOff>
      <xdr:row>17</xdr:row>
      <xdr:rowOff>83171</xdr:rowOff>
    </xdr:to>
    <xdr:sp macro="" textlink="">
      <xdr:nvSpPr>
        <xdr:cNvPr id="71" name="楕円 70"/>
        <xdr:cNvSpPr/>
      </xdr:nvSpPr>
      <xdr:spPr bwMode="auto">
        <a:xfrm>
          <a:off x="5600700" y="2943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125098</xdr:rowOff>
    </xdr:from>
    <xdr:ext cx="762000" cy="259045"/>
    <xdr:sp macro="" textlink="">
      <xdr:nvSpPr>
        <xdr:cNvPr id="72" name="人口1人当たり決算額の推移該当値テキスト130"/>
        <xdr:cNvSpPr txBox="1"/>
      </xdr:nvSpPr>
      <xdr:spPr>
        <a:xfrm>
          <a:off x="5740400" y="2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156352</xdr:rowOff>
    </xdr:from>
    <xdr:to>
      <xdr:col>26</xdr:col>
      <xdr:colOff>101600</xdr:colOff>
      <xdr:row>17</xdr:row>
      <xdr:rowOff>86502</xdr:rowOff>
    </xdr:to>
    <xdr:sp macro="" textlink="">
      <xdr:nvSpPr>
        <xdr:cNvPr id="73" name="楕円 72"/>
        <xdr:cNvSpPr/>
      </xdr:nvSpPr>
      <xdr:spPr bwMode="auto">
        <a:xfrm>
          <a:off x="4953000" y="2947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71279</xdr:rowOff>
    </xdr:from>
    <xdr:ext cx="736600" cy="259045"/>
    <xdr:sp macro="" textlink="">
      <xdr:nvSpPr>
        <xdr:cNvPr id="74" name="テキスト ボックス 73"/>
        <xdr:cNvSpPr txBox="1"/>
      </xdr:nvSpPr>
      <xdr:spPr>
        <a:xfrm>
          <a:off x="4622800" y="3033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152743</xdr:rowOff>
    </xdr:from>
    <xdr:to>
      <xdr:col>22</xdr:col>
      <xdr:colOff>165100</xdr:colOff>
      <xdr:row>17</xdr:row>
      <xdr:rowOff>82893</xdr:rowOff>
    </xdr:to>
    <xdr:sp macro="" textlink="">
      <xdr:nvSpPr>
        <xdr:cNvPr id="75" name="楕円 74"/>
        <xdr:cNvSpPr/>
      </xdr:nvSpPr>
      <xdr:spPr bwMode="auto">
        <a:xfrm>
          <a:off x="4254500" y="2943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67670</xdr:rowOff>
    </xdr:from>
    <xdr:ext cx="762000" cy="259045"/>
    <xdr:sp macro="" textlink="">
      <xdr:nvSpPr>
        <xdr:cNvPr id="76" name="テキスト ボックス 75"/>
        <xdr:cNvSpPr txBox="1"/>
      </xdr:nvSpPr>
      <xdr:spPr>
        <a:xfrm>
          <a:off x="3924300" y="302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166671</xdr:rowOff>
    </xdr:from>
    <xdr:to>
      <xdr:col>19</xdr:col>
      <xdr:colOff>38100</xdr:colOff>
      <xdr:row>17</xdr:row>
      <xdr:rowOff>96821</xdr:rowOff>
    </xdr:to>
    <xdr:sp macro="" textlink="">
      <xdr:nvSpPr>
        <xdr:cNvPr id="77" name="楕円 76"/>
        <xdr:cNvSpPr/>
      </xdr:nvSpPr>
      <xdr:spPr bwMode="auto">
        <a:xfrm>
          <a:off x="3556000" y="2957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81598</xdr:rowOff>
    </xdr:from>
    <xdr:ext cx="762000" cy="259045"/>
    <xdr:sp macro="" textlink="">
      <xdr:nvSpPr>
        <xdr:cNvPr id="78" name="テキスト ボックス 77"/>
        <xdr:cNvSpPr txBox="1"/>
      </xdr:nvSpPr>
      <xdr:spPr>
        <a:xfrm>
          <a:off x="3225800" y="304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28531</xdr:rowOff>
    </xdr:from>
    <xdr:to>
      <xdr:col>15</xdr:col>
      <xdr:colOff>101600</xdr:colOff>
      <xdr:row>17</xdr:row>
      <xdr:rowOff>130131</xdr:rowOff>
    </xdr:to>
    <xdr:sp macro="" textlink="">
      <xdr:nvSpPr>
        <xdr:cNvPr id="79" name="楕円 78"/>
        <xdr:cNvSpPr/>
      </xdr:nvSpPr>
      <xdr:spPr bwMode="auto">
        <a:xfrm>
          <a:off x="2857500" y="2990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114908</xdr:rowOff>
    </xdr:from>
    <xdr:ext cx="762000" cy="259045"/>
    <xdr:sp macro="" textlink="">
      <xdr:nvSpPr>
        <xdr:cNvPr id="80" name="テキスト ボックス 79"/>
        <xdr:cNvSpPr txBox="1"/>
      </xdr:nvSpPr>
      <xdr:spPr>
        <a:xfrm>
          <a:off x="2527300" y="307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75304</xdr:rowOff>
    </xdr:from>
    <xdr:to>
      <xdr:col>29</xdr:col>
      <xdr:colOff>127000</xdr:colOff>
      <xdr:row>35</xdr:row>
      <xdr:rowOff>79908</xdr:rowOff>
    </xdr:to>
    <xdr:cxnSp macro="">
      <xdr:nvCxnSpPr>
        <xdr:cNvPr id="116" name="直線コネクタ 115"/>
        <xdr:cNvCxnSpPr/>
      </xdr:nvCxnSpPr>
      <xdr:spPr bwMode="auto">
        <a:xfrm flipV="1">
          <a:off x="5003800" y="6685654"/>
          <a:ext cx="647700" cy="4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227630</xdr:rowOff>
    </xdr:from>
    <xdr:ext cx="762000" cy="259045"/>
    <xdr:sp macro="" textlink="">
      <xdr:nvSpPr>
        <xdr:cNvPr id="117" name="人口1人当たり決算額の推移平均値テキスト445"/>
        <xdr:cNvSpPr txBox="1"/>
      </xdr:nvSpPr>
      <xdr:spPr>
        <a:xfrm>
          <a:off x="5740400" y="683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79908</xdr:rowOff>
    </xdr:from>
    <xdr:to>
      <xdr:col>26</xdr:col>
      <xdr:colOff>50800</xdr:colOff>
      <xdr:row>35</xdr:row>
      <xdr:rowOff>185456</xdr:rowOff>
    </xdr:to>
    <xdr:cxnSp macro="">
      <xdr:nvCxnSpPr>
        <xdr:cNvPr id="119" name="直線コネクタ 118"/>
        <xdr:cNvCxnSpPr/>
      </xdr:nvCxnSpPr>
      <xdr:spPr bwMode="auto">
        <a:xfrm flipV="1">
          <a:off x="4305300" y="6690258"/>
          <a:ext cx="698500" cy="105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153648</xdr:rowOff>
    </xdr:from>
    <xdr:to>
      <xdr:col>22</xdr:col>
      <xdr:colOff>114300</xdr:colOff>
      <xdr:row>35</xdr:row>
      <xdr:rowOff>185456</xdr:rowOff>
    </xdr:to>
    <xdr:cxnSp macro="">
      <xdr:nvCxnSpPr>
        <xdr:cNvPr id="122" name="直線コネクタ 121"/>
        <xdr:cNvCxnSpPr/>
      </xdr:nvCxnSpPr>
      <xdr:spPr bwMode="auto">
        <a:xfrm>
          <a:off x="3606800" y="6763998"/>
          <a:ext cx="698500" cy="31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153648</xdr:rowOff>
    </xdr:from>
    <xdr:to>
      <xdr:col>18</xdr:col>
      <xdr:colOff>177800</xdr:colOff>
      <xdr:row>35</xdr:row>
      <xdr:rowOff>190224</xdr:rowOff>
    </xdr:to>
    <xdr:cxnSp macro="">
      <xdr:nvCxnSpPr>
        <xdr:cNvPr id="125" name="直線コネクタ 124"/>
        <xdr:cNvCxnSpPr/>
      </xdr:nvCxnSpPr>
      <xdr:spPr bwMode="auto">
        <a:xfrm flipV="1">
          <a:off x="2908300" y="6763998"/>
          <a:ext cx="698500" cy="36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296863</xdr:rowOff>
    </xdr:from>
    <xdr:ext cx="762000" cy="259045"/>
    <xdr:sp macro="" textlink="">
      <xdr:nvSpPr>
        <xdr:cNvPr id="129" name="テキスト ボックス 128"/>
        <xdr:cNvSpPr txBox="1"/>
      </xdr:nvSpPr>
      <xdr:spPr>
        <a:xfrm>
          <a:off x="25273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24504</xdr:rowOff>
    </xdr:from>
    <xdr:to>
      <xdr:col>29</xdr:col>
      <xdr:colOff>177800</xdr:colOff>
      <xdr:row>35</xdr:row>
      <xdr:rowOff>126104</xdr:rowOff>
    </xdr:to>
    <xdr:sp macro="" textlink="">
      <xdr:nvSpPr>
        <xdr:cNvPr id="135" name="楕円 134"/>
        <xdr:cNvSpPr/>
      </xdr:nvSpPr>
      <xdr:spPr bwMode="auto">
        <a:xfrm>
          <a:off x="5600700" y="6634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212481</xdr:rowOff>
    </xdr:from>
    <xdr:ext cx="762000" cy="259045"/>
    <xdr:sp macro="" textlink="">
      <xdr:nvSpPr>
        <xdr:cNvPr id="136" name="人口1人当たり決算額の推移該当値テキスト445"/>
        <xdr:cNvSpPr txBox="1"/>
      </xdr:nvSpPr>
      <xdr:spPr>
        <a:xfrm>
          <a:off x="5740400" y="647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29108</xdr:rowOff>
    </xdr:from>
    <xdr:to>
      <xdr:col>26</xdr:col>
      <xdr:colOff>101600</xdr:colOff>
      <xdr:row>35</xdr:row>
      <xdr:rowOff>130708</xdr:rowOff>
    </xdr:to>
    <xdr:sp macro="" textlink="">
      <xdr:nvSpPr>
        <xdr:cNvPr id="137" name="楕円 136"/>
        <xdr:cNvSpPr/>
      </xdr:nvSpPr>
      <xdr:spPr bwMode="auto">
        <a:xfrm>
          <a:off x="4953000" y="663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140885</xdr:rowOff>
    </xdr:from>
    <xdr:ext cx="736600" cy="259045"/>
    <xdr:sp macro="" textlink="">
      <xdr:nvSpPr>
        <xdr:cNvPr id="138" name="テキスト ボックス 137"/>
        <xdr:cNvSpPr txBox="1"/>
      </xdr:nvSpPr>
      <xdr:spPr>
        <a:xfrm>
          <a:off x="4622800" y="6408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134656</xdr:rowOff>
    </xdr:from>
    <xdr:to>
      <xdr:col>22</xdr:col>
      <xdr:colOff>165100</xdr:colOff>
      <xdr:row>35</xdr:row>
      <xdr:rowOff>236256</xdr:rowOff>
    </xdr:to>
    <xdr:sp macro="" textlink="">
      <xdr:nvSpPr>
        <xdr:cNvPr id="139" name="楕円 138"/>
        <xdr:cNvSpPr/>
      </xdr:nvSpPr>
      <xdr:spPr bwMode="auto">
        <a:xfrm>
          <a:off x="4254500" y="6745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246433</xdr:rowOff>
    </xdr:from>
    <xdr:ext cx="762000" cy="259045"/>
    <xdr:sp macro="" textlink="">
      <xdr:nvSpPr>
        <xdr:cNvPr id="140" name="テキスト ボックス 139"/>
        <xdr:cNvSpPr txBox="1"/>
      </xdr:nvSpPr>
      <xdr:spPr>
        <a:xfrm>
          <a:off x="3924300" y="651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102848</xdr:rowOff>
    </xdr:from>
    <xdr:to>
      <xdr:col>19</xdr:col>
      <xdr:colOff>38100</xdr:colOff>
      <xdr:row>35</xdr:row>
      <xdr:rowOff>204448</xdr:rowOff>
    </xdr:to>
    <xdr:sp macro="" textlink="">
      <xdr:nvSpPr>
        <xdr:cNvPr id="141" name="楕円 140"/>
        <xdr:cNvSpPr/>
      </xdr:nvSpPr>
      <xdr:spPr bwMode="auto">
        <a:xfrm>
          <a:off x="3556000" y="6713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214625</xdr:rowOff>
    </xdr:from>
    <xdr:ext cx="762000" cy="259045"/>
    <xdr:sp macro="" textlink="">
      <xdr:nvSpPr>
        <xdr:cNvPr id="142" name="テキスト ボックス 141"/>
        <xdr:cNvSpPr txBox="1"/>
      </xdr:nvSpPr>
      <xdr:spPr>
        <a:xfrm>
          <a:off x="3225800" y="6482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139424</xdr:rowOff>
    </xdr:from>
    <xdr:to>
      <xdr:col>15</xdr:col>
      <xdr:colOff>101600</xdr:colOff>
      <xdr:row>35</xdr:row>
      <xdr:rowOff>241024</xdr:rowOff>
    </xdr:to>
    <xdr:sp macro="" textlink="">
      <xdr:nvSpPr>
        <xdr:cNvPr id="143" name="楕円 142"/>
        <xdr:cNvSpPr/>
      </xdr:nvSpPr>
      <xdr:spPr bwMode="auto">
        <a:xfrm>
          <a:off x="2857500" y="6749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251201</xdr:rowOff>
    </xdr:from>
    <xdr:ext cx="762000" cy="259045"/>
    <xdr:sp macro="" textlink="">
      <xdr:nvSpPr>
        <xdr:cNvPr id="144" name="テキスト ボックス 143"/>
        <xdr:cNvSpPr txBox="1"/>
      </xdr:nvSpPr>
      <xdr:spPr>
        <a:xfrm>
          <a:off x="2527300" y="651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48,354
47,595
127.03
22,111,284
20,292,237
1,054,783
13,468,763
24,797,299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147072</xdr:rowOff>
    </xdr:from>
    <xdr:to>
      <xdr:col>24</xdr:col>
      <xdr:colOff>63500</xdr:colOff>
      <xdr:row>36</xdr:row>
      <xdr:rowOff>163017</xdr:rowOff>
    </xdr:to>
    <xdr:cxnSp macro="">
      <xdr:nvCxnSpPr>
        <xdr:cNvPr id="61" name="直線コネクタ 60"/>
        <xdr:cNvCxnSpPr/>
      </xdr:nvCxnSpPr>
      <xdr:spPr>
        <a:xfrm flipV="1">
          <a:off x="3797300" y="6319272"/>
          <a:ext cx="8382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163017</xdr:rowOff>
    </xdr:from>
    <xdr:to>
      <xdr:col>19</xdr:col>
      <xdr:colOff>177800</xdr:colOff>
      <xdr:row>36</xdr:row>
      <xdr:rowOff>168256</xdr:rowOff>
    </xdr:to>
    <xdr:cxnSp macro="">
      <xdr:nvCxnSpPr>
        <xdr:cNvPr id="64" name="直線コネクタ 63"/>
        <xdr:cNvCxnSpPr/>
      </xdr:nvCxnSpPr>
      <xdr:spPr>
        <a:xfrm flipV="1">
          <a:off x="2908300" y="6335217"/>
          <a:ext cx="889000" cy="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168256</xdr:rowOff>
    </xdr:from>
    <xdr:to>
      <xdr:col>15</xdr:col>
      <xdr:colOff>50800</xdr:colOff>
      <xdr:row>36</xdr:row>
      <xdr:rowOff>169285</xdr:rowOff>
    </xdr:to>
    <xdr:cxnSp macro="">
      <xdr:nvCxnSpPr>
        <xdr:cNvPr id="67" name="直線コネクタ 66"/>
        <xdr:cNvCxnSpPr/>
      </xdr:nvCxnSpPr>
      <xdr:spPr>
        <a:xfrm flipV="1">
          <a:off x="2019300" y="6340456"/>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140443</xdr:rowOff>
    </xdr:from>
    <xdr:to>
      <xdr:col>10</xdr:col>
      <xdr:colOff>114300</xdr:colOff>
      <xdr:row>36</xdr:row>
      <xdr:rowOff>169285</xdr:rowOff>
    </xdr:to>
    <xdr:cxnSp macro="">
      <xdr:nvCxnSpPr>
        <xdr:cNvPr id="70" name="直線コネクタ 69"/>
        <xdr:cNvCxnSpPr/>
      </xdr:nvCxnSpPr>
      <xdr:spPr>
        <a:xfrm>
          <a:off x="1130300" y="6312643"/>
          <a:ext cx="8890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96272</xdr:rowOff>
    </xdr:from>
    <xdr:to>
      <xdr:col>24</xdr:col>
      <xdr:colOff>114300</xdr:colOff>
      <xdr:row>37</xdr:row>
      <xdr:rowOff>26422</xdr:rowOff>
    </xdr:to>
    <xdr:sp macro="" textlink="">
      <xdr:nvSpPr>
        <xdr:cNvPr id="80" name="楕円 79"/>
        <xdr:cNvSpPr/>
      </xdr:nvSpPr>
      <xdr:spPr>
        <a:xfrm>
          <a:off x="4584700" y="626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74699</xdr:rowOff>
    </xdr:from>
    <xdr:ext cx="534377" cy="259045"/>
    <xdr:sp macro="" textlink="">
      <xdr:nvSpPr>
        <xdr:cNvPr id="81" name="人件費該当値テキスト"/>
        <xdr:cNvSpPr txBox="1"/>
      </xdr:nvSpPr>
      <xdr:spPr>
        <a:xfrm>
          <a:off x="4686300" y="624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112217</xdr:rowOff>
    </xdr:from>
    <xdr:to>
      <xdr:col>20</xdr:col>
      <xdr:colOff>38100</xdr:colOff>
      <xdr:row>37</xdr:row>
      <xdr:rowOff>42367</xdr:rowOff>
    </xdr:to>
    <xdr:sp macro="" textlink="">
      <xdr:nvSpPr>
        <xdr:cNvPr id="82" name="楕円 81"/>
        <xdr:cNvSpPr/>
      </xdr:nvSpPr>
      <xdr:spPr>
        <a:xfrm>
          <a:off x="3746500" y="62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33494</xdr:rowOff>
    </xdr:from>
    <xdr:ext cx="534377" cy="259045"/>
    <xdr:sp macro="" textlink="">
      <xdr:nvSpPr>
        <xdr:cNvPr id="83" name="テキスト ボックス 82"/>
        <xdr:cNvSpPr txBox="1"/>
      </xdr:nvSpPr>
      <xdr:spPr>
        <a:xfrm>
          <a:off x="3530111" y="637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117456</xdr:rowOff>
    </xdr:from>
    <xdr:to>
      <xdr:col>15</xdr:col>
      <xdr:colOff>101600</xdr:colOff>
      <xdr:row>37</xdr:row>
      <xdr:rowOff>47606</xdr:rowOff>
    </xdr:to>
    <xdr:sp macro="" textlink="">
      <xdr:nvSpPr>
        <xdr:cNvPr id="84" name="楕円 83"/>
        <xdr:cNvSpPr/>
      </xdr:nvSpPr>
      <xdr:spPr>
        <a:xfrm>
          <a:off x="2857500" y="628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38733</xdr:rowOff>
    </xdr:from>
    <xdr:ext cx="534377" cy="259045"/>
    <xdr:sp macro="" textlink="">
      <xdr:nvSpPr>
        <xdr:cNvPr id="85" name="テキスト ボックス 84"/>
        <xdr:cNvSpPr txBox="1"/>
      </xdr:nvSpPr>
      <xdr:spPr>
        <a:xfrm>
          <a:off x="2641111" y="638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118485</xdr:rowOff>
    </xdr:from>
    <xdr:to>
      <xdr:col>10</xdr:col>
      <xdr:colOff>165100</xdr:colOff>
      <xdr:row>37</xdr:row>
      <xdr:rowOff>48635</xdr:rowOff>
    </xdr:to>
    <xdr:sp macro="" textlink="">
      <xdr:nvSpPr>
        <xdr:cNvPr id="86" name="楕円 85"/>
        <xdr:cNvSpPr/>
      </xdr:nvSpPr>
      <xdr:spPr>
        <a:xfrm>
          <a:off x="1968500" y="629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39762</xdr:rowOff>
    </xdr:from>
    <xdr:ext cx="534377" cy="259045"/>
    <xdr:sp macro="" textlink="">
      <xdr:nvSpPr>
        <xdr:cNvPr id="87" name="テキスト ボックス 86"/>
        <xdr:cNvSpPr txBox="1"/>
      </xdr:nvSpPr>
      <xdr:spPr>
        <a:xfrm>
          <a:off x="1752111" y="638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89643</xdr:rowOff>
    </xdr:from>
    <xdr:to>
      <xdr:col>6</xdr:col>
      <xdr:colOff>38100</xdr:colOff>
      <xdr:row>37</xdr:row>
      <xdr:rowOff>19793</xdr:rowOff>
    </xdr:to>
    <xdr:sp macro="" textlink="">
      <xdr:nvSpPr>
        <xdr:cNvPr id="88" name="楕円 87"/>
        <xdr:cNvSpPr/>
      </xdr:nvSpPr>
      <xdr:spPr>
        <a:xfrm>
          <a:off x="1079500" y="62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10920</xdr:rowOff>
    </xdr:from>
    <xdr:ext cx="534377" cy="259045"/>
    <xdr:sp macro="" textlink="">
      <xdr:nvSpPr>
        <xdr:cNvPr id="89" name="テキスト ボックス 88"/>
        <xdr:cNvSpPr txBox="1"/>
      </xdr:nvSpPr>
      <xdr:spPr>
        <a:xfrm>
          <a:off x="863111" y="63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126550</xdr:rowOff>
    </xdr:from>
    <xdr:to>
      <xdr:col>24</xdr:col>
      <xdr:colOff>63500</xdr:colOff>
      <xdr:row>57</xdr:row>
      <xdr:rowOff>136750</xdr:rowOff>
    </xdr:to>
    <xdr:cxnSp macro="">
      <xdr:nvCxnSpPr>
        <xdr:cNvPr id="121" name="直線コネクタ 120"/>
        <xdr:cNvCxnSpPr/>
      </xdr:nvCxnSpPr>
      <xdr:spPr>
        <a:xfrm>
          <a:off x="3797300" y="9899200"/>
          <a:ext cx="838200" cy="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126550</xdr:rowOff>
    </xdr:from>
    <xdr:to>
      <xdr:col>19</xdr:col>
      <xdr:colOff>177800</xdr:colOff>
      <xdr:row>57</xdr:row>
      <xdr:rowOff>130556</xdr:rowOff>
    </xdr:to>
    <xdr:cxnSp macro="">
      <xdr:nvCxnSpPr>
        <xdr:cNvPr id="124" name="直線コネクタ 123"/>
        <xdr:cNvCxnSpPr/>
      </xdr:nvCxnSpPr>
      <xdr:spPr>
        <a:xfrm flipV="1">
          <a:off x="2908300" y="9899200"/>
          <a:ext cx="889000" cy="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130556</xdr:rowOff>
    </xdr:from>
    <xdr:to>
      <xdr:col>15</xdr:col>
      <xdr:colOff>50800</xdr:colOff>
      <xdr:row>57</xdr:row>
      <xdr:rowOff>141594</xdr:rowOff>
    </xdr:to>
    <xdr:cxnSp macro="">
      <xdr:nvCxnSpPr>
        <xdr:cNvPr id="127" name="直線コネクタ 126"/>
        <xdr:cNvCxnSpPr/>
      </xdr:nvCxnSpPr>
      <xdr:spPr>
        <a:xfrm flipV="1">
          <a:off x="2019300" y="9903206"/>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141594</xdr:rowOff>
    </xdr:from>
    <xdr:to>
      <xdr:col>10</xdr:col>
      <xdr:colOff>114300</xdr:colOff>
      <xdr:row>58</xdr:row>
      <xdr:rowOff>1539</xdr:rowOff>
    </xdr:to>
    <xdr:cxnSp macro="">
      <xdr:nvCxnSpPr>
        <xdr:cNvPr id="130" name="直線コネクタ 129"/>
        <xdr:cNvCxnSpPr/>
      </xdr:nvCxnSpPr>
      <xdr:spPr>
        <a:xfrm flipV="1">
          <a:off x="1130300" y="9914244"/>
          <a:ext cx="8890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85950</xdr:rowOff>
    </xdr:from>
    <xdr:to>
      <xdr:col>24</xdr:col>
      <xdr:colOff>114300</xdr:colOff>
      <xdr:row>58</xdr:row>
      <xdr:rowOff>16100</xdr:rowOff>
    </xdr:to>
    <xdr:sp macro="" textlink="">
      <xdr:nvSpPr>
        <xdr:cNvPr id="140" name="楕円 139"/>
        <xdr:cNvSpPr/>
      </xdr:nvSpPr>
      <xdr:spPr>
        <a:xfrm>
          <a:off x="4584700" y="985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877</xdr:rowOff>
    </xdr:from>
    <xdr:ext cx="534377" cy="259045"/>
    <xdr:sp macro="" textlink="">
      <xdr:nvSpPr>
        <xdr:cNvPr id="141" name="物件費該当値テキスト"/>
        <xdr:cNvSpPr txBox="1"/>
      </xdr:nvSpPr>
      <xdr:spPr>
        <a:xfrm>
          <a:off x="4686300" y="97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75750</xdr:rowOff>
    </xdr:from>
    <xdr:to>
      <xdr:col>20</xdr:col>
      <xdr:colOff>38100</xdr:colOff>
      <xdr:row>58</xdr:row>
      <xdr:rowOff>5900</xdr:rowOff>
    </xdr:to>
    <xdr:sp macro="" textlink="">
      <xdr:nvSpPr>
        <xdr:cNvPr id="142" name="楕円 141"/>
        <xdr:cNvSpPr/>
      </xdr:nvSpPr>
      <xdr:spPr>
        <a:xfrm>
          <a:off x="3746500" y="98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168477</xdr:rowOff>
    </xdr:from>
    <xdr:ext cx="534377" cy="259045"/>
    <xdr:sp macro="" textlink="">
      <xdr:nvSpPr>
        <xdr:cNvPr id="143" name="テキスト ボックス 142"/>
        <xdr:cNvSpPr txBox="1"/>
      </xdr:nvSpPr>
      <xdr:spPr>
        <a:xfrm>
          <a:off x="3530111" y="994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79756</xdr:rowOff>
    </xdr:from>
    <xdr:to>
      <xdr:col>15</xdr:col>
      <xdr:colOff>101600</xdr:colOff>
      <xdr:row>58</xdr:row>
      <xdr:rowOff>9906</xdr:rowOff>
    </xdr:to>
    <xdr:sp macro="" textlink="">
      <xdr:nvSpPr>
        <xdr:cNvPr id="144" name="楕円 143"/>
        <xdr:cNvSpPr/>
      </xdr:nvSpPr>
      <xdr:spPr>
        <a:xfrm>
          <a:off x="2857500" y="985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1033</xdr:rowOff>
    </xdr:from>
    <xdr:ext cx="534377" cy="259045"/>
    <xdr:sp macro="" textlink="">
      <xdr:nvSpPr>
        <xdr:cNvPr id="145" name="テキスト ボックス 144"/>
        <xdr:cNvSpPr txBox="1"/>
      </xdr:nvSpPr>
      <xdr:spPr>
        <a:xfrm>
          <a:off x="2641111" y="994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90794</xdr:rowOff>
    </xdr:from>
    <xdr:to>
      <xdr:col>10</xdr:col>
      <xdr:colOff>165100</xdr:colOff>
      <xdr:row>58</xdr:row>
      <xdr:rowOff>20944</xdr:rowOff>
    </xdr:to>
    <xdr:sp macro="" textlink="">
      <xdr:nvSpPr>
        <xdr:cNvPr id="146" name="楕円 145"/>
        <xdr:cNvSpPr/>
      </xdr:nvSpPr>
      <xdr:spPr>
        <a:xfrm>
          <a:off x="1968500" y="986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12071</xdr:rowOff>
    </xdr:from>
    <xdr:ext cx="534377" cy="259045"/>
    <xdr:sp macro="" textlink="">
      <xdr:nvSpPr>
        <xdr:cNvPr id="147" name="テキスト ボックス 146"/>
        <xdr:cNvSpPr txBox="1"/>
      </xdr:nvSpPr>
      <xdr:spPr>
        <a:xfrm>
          <a:off x="1752111" y="995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122189</xdr:rowOff>
    </xdr:from>
    <xdr:to>
      <xdr:col>6</xdr:col>
      <xdr:colOff>38100</xdr:colOff>
      <xdr:row>58</xdr:row>
      <xdr:rowOff>52339</xdr:rowOff>
    </xdr:to>
    <xdr:sp macro="" textlink="">
      <xdr:nvSpPr>
        <xdr:cNvPr id="148" name="楕円 147"/>
        <xdr:cNvSpPr/>
      </xdr:nvSpPr>
      <xdr:spPr>
        <a:xfrm>
          <a:off x="1079500" y="98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43466</xdr:rowOff>
    </xdr:from>
    <xdr:ext cx="534377" cy="259045"/>
    <xdr:sp macro="" textlink="">
      <xdr:nvSpPr>
        <xdr:cNvPr id="149" name="テキスト ボックス 148"/>
        <xdr:cNvSpPr txBox="1"/>
      </xdr:nvSpPr>
      <xdr:spPr>
        <a:xfrm>
          <a:off x="863111" y="998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146634</xdr:rowOff>
    </xdr:from>
    <xdr:to>
      <xdr:col>24</xdr:col>
      <xdr:colOff>63500</xdr:colOff>
      <xdr:row>78</xdr:row>
      <xdr:rowOff>32449</xdr:rowOff>
    </xdr:to>
    <xdr:cxnSp macro="">
      <xdr:nvCxnSpPr>
        <xdr:cNvPr id="178" name="直線コネクタ 177"/>
        <xdr:cNvCxnSpPr/>
      </xdr:nvCxnSpPr>
      <xdr:spPr>
        <a:xfrm>
          <a:off x="3797300" y="13348284"/>
          <a:ext cx="838200" cy="5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138367</xdr:rowOff>
    </xdr:from>
    <xdr:to>
      <xdr:col>19</xdr:col>
      <xdr:colOff>177800</xdr:colOff>
      <xdr:row>77</xdr:row>
      <xdr:rowOff>146634</xdr:rowOff>
    </xdr:to>
    <xdr:cxnSp macro="">
      <xdr:nvCxnSpPr>
        <xdr:cNvPr id="181" name="直線コネクタ 180"/>
        <xdr:cNvCxnSpPr/>
      </xdr:nvCxnSpPr>
      <xdr:spPr>
        <a:xfrm>
          <a:off x="2908300" y="13168567"/>
          <a:ext cx="889000" cy="17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45381</xdr:rowOff>
    </xdr:from>
    <xdr:ext cx="469744" cy="259045"/>
    <xdr:sp macro="" textlink="">
      <xdr:nvSpPr>
        <xdr:cNvPr id="183" name="テキスト ボックス 182"/>
        <xdr:cNvSpPr txBox="1"/>
      </xdr:nvSpPr>
      <xdr:spPr>
        <a:xfrm>
          <a:off x="3562428" y="13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138367</xdr:rowOff>
    </xdr:from>
    <xdr:to>
      <xdr:col>15</xdr:col>
      <xdr:colOff>50800</xdr:colOff>
      <xdr:row>77</xdr:row>
      <xdr:rowOff>83235</xdr:rowOff>
    </xdr:to>
    <xdr:cxnSp macro="">
      <xdr:nvCxnSpPr>
        <xdr:cNvPr id="184" name="直線コネクタ 183"/>
        <xdr:cNvCxnSpPr/>
      </xdr:nvCxnSpPr>
      <xdr:spPr>
        <a:xfrm flipV="1">
          <a:off x="2019300" y="13168567"/>
          <a:ext cx="889000" cy="11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154652</xdr:rowOff>
    </xdr:from>
    <xdr:ext cx="469744" cy="259045"/>
    <xdr:sp macro="" textlink="">
      <xdr:nvSpPr>
        <xdr:cNvPr id="186" name="テキスト ボックス 185"/>
        <xdr:cNvSpPr txBox="1"/>
      </xdr:nvSpPr>
      <xdr:spPr>
        <a:xfrm>
          <a:off x="2673428" y="1335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83235</xdr:rowOff>
    </xdr:from>
    <xdr:to>
      <xdr:col>10</xdr:col>
      <xdr:colOff>114300</xdr:colOff>
      <xdr:row>77</xdr:row>
      <xdr:rowOff>124918</xdr:rowOff>
    </xdr:to>
    <xdr:cxnSp macro="">
      <xdr:nvCxnSpPr>
        <xdr:cNvPr id="187" name="直線コネクタ 186"/>
        <xdr:cNvCxnSpPr/>
      </xdr:nvCxnSpPr>
      <xdr:spPr>
        <a:xfrm flipV="1">
          <a:off x="1130300" y="13284885"/>
          <a:ext cx="889000" cy="4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41685</xdr:rowOff>
    </xdr:from>
    <xdr:ext cx="469744" cy="259045"/>
    <xdr:sp macro="" textlink="">
      <xdr:nvSpPr>
        <xdr:cNvPr id="189" name="テキスト ボックス 188"/>
        <xdr:cNvSpPr txBox="1"/>
      </xdr:nvSpPr>
      <xdr:spPr>
        <a:xfrm>
          <a:off x="1784428" y="1341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45496</xdr:rowOff>
    </xdr:from>
    <xdr:ext cx="469744" cy="259045"/>
    <xdr:sp macro="" textlink="">
      <xdr:nvSpPr>
        <xdr:cNvPr id="191" name="テキスト ボックス 190"/>
        <xdr:cNvSpPr txBox="1"/>
      </xdr:nvSpPr>
      <xdr:spPr>
        <a:xfrm>
          <a:off x="895428"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153099</xdr:rowOff>
    </xdr:from>
    <xdr:to>
      <xdr:col>24</xdr:col>
      <xdr:colOff>114300</xdr:colOff>
      <xdr:row>78</xdr:row>
      <xdr:rowOff>83249</xdr:rowOff>
    </xdr:to>
    <xdr:sp macro="" textlink="">
      <xdr:nvSpPr>
        <xdr:cNvPr id="197" name="楕円 196"/>
        <xdr:cNvSpPr/>
      </xdr:nvSpPr>
      <xdr:spPr>
        <a:xfrm>
          <a:off x="4584700" y="133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131526</xdr:rowOff>
    </xdr:from>
    <xdr:ext cx="469744" cy="259045"/>
    <xdr:sp macro="" textlink="">
      <xdr:nvSpPr>
        <xdr:cNvPr id="198" name="維持補修費該当値テキスト"/>
        <xdr:cNvSpPr txBox="1"/>
      </xdr:nvSpPr>
      <xdr:spPr>
        <a:xfrm>
          <a:off x="4686300" y="1333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95834</xdr:rowOff>
    </xdr:from>
    <xdr:to>
      <xdr:col>20</xdr:col>
      <xdr:colOff>38100</xdr:colOff>
      <xdr:row>78</xdr:row>
      <xdr:rowOff>25984</xdr:rowOff>
    </xdr:to>
    <xdr:sp macro="" textlink="">
      <xdr:nvSpPr>
        <xdr:cNvPr id="199" name="楕円 198"/>
        <xdr:cNvSpPr/>
      </xdr:nvSpPr>
      <xdr:spPr>
        <a:xfrm>
          <a:off x="3746500" y="1329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42511</xdr:rowOff>
    </xdr:from>
    <xdr:ext cx="469744" cy="259045"/>
    <xdr:sp macro="" textlink="">
      <xdr:nvSpPr>
        <xdr:cNvPr id="200" name="テキスト ボックス 199"/>
        <xdr:cNvSpPr txBox="1"/>
      </xdr:nvSpPr>
      <xdr:spPr>
        <a:xfrm>
          <a:off x="3562428" y="1307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87567</xdr:rowOff>
    </xdr:from>
    <xdr:to>
      <xdr:col>15</xdr:col>
      <xdr:colOff>101600</xdr:colOff>
      <xdr:row>77</xdr:row>
      <xdr:rowOff>17717</xdr:rowOff>
    </xdr:to>
    <xdr:sp macro="" textlink="">
      <xdr:nvSpPr>
        <xdr:cNvPr id="201" name="楕円 200"/>
        <xdr:cNvSpPr/>
      </xdr:nvSpPr>
      <xdr:spPr>
        <a:xfrm>
          <a:off x="2857500" y="1311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34244</xdr:rowOff>
    </xdr:from>
    <xdr:ext cx="534377" cy="259045"/>
    <xdr:sp macro="" textlink="">
      <xdr:nvSpPr>
        <xdr:cNvPr id="202" name="テキスト ボックス 201"/>
        <xdr:cNvSpPr txBox="1"/>
      </xdr:nvSpPr>
      <xdr:spPr>
        <a:xfrm>
          <a:off x="2641111" y="1289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32435</xdr:rowOff>
    </xdr:from>
    <xdr:to>
      <xdr:col>10</xdr:col>
      <xdr:colOff>165100</xdr:colOff>
      <xdr:row>77</xdr:row>
      <xdr:rowOff>134035</xdr:rowOff>
    </xdr:to>
    <xdr:sp macro="" textlink="">
      <xdr:nvSpPr>
        <xdr:cNvPr id="203" name="楕円 202"/>
        <xdr:cNvSpPr/>
      </xdr:nvSpPr>
      <xdr:spPr>
        <a:xfrm>
          <a:off x="1968500" y="132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150562</xdr:rowOff>
    </xdr:from>
    <xdr:ext cx="469744" cy="259045"/>
    <xdr:sp macro="" textlink="">
      <xdr:nvSpPr>
        <xdr:cNvPr id="204" name="テキスト ボックス 203"/>
        <xdr:cNvSpPr txBox="1"/>
      </xdr:nvSpPr>
      <xdr:spPr>
        <a:xfrm>
          <a:off x="1784428" y="1300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74118</xdr:rowOff>
    </xdr:from>
    <xdr:to>
      <xdr:col>6</xdr:col>
      <xdr:colOff>38100</xdr:colOff>
      <xdr:row>78</xdr:row>
      <xdr:rowOff>4268</xdr:rowOff>
    </xdr:to>
    <xdr:sp macro="" textlink="">
      <xdr:nvSpPr>
        <xdr:cNvPr id="205" name="楕円 204"/>
        <xdr:cNvSpPr/>
      </xdr:nvSpPr>
      <xdr:spPr>
        <a:xfrm>
          <a:off x="1079500" y="132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20795</xdr:rowOff>
    </xdr:from>
    <xdr:ext cx="469744" cy="259045"/>
    <xdr:sp macro="" textlink="">
      <xdr:nvSpPr>
        <xdr:cNvPr id="206" name="テキスト ボックス 205"/>
        <xdr:cNvSpPr txBox="1"/>
      </xdr:nvSpPr>
      <xdr:spPr>
        <a:xfrm>
          <a:off x="895428" y="1305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160685</xdr:rowOff>
    </xdr:from>
    <xdr:to>
      <xdr:col>24</xdr:col>
      <xdr:colOff>63500</xdr:colOff>
      <xdr:row>98</xdr:row>
      <xdr:rowOff>66273</xdr:rowOff>
    </xdr:to>
    <xdr:cxnSp macro="">
      <xdr:nvCxnSpPr>
        <xdr:cNvPr id="234" name="直線コネクタ 233"/>
        <xdr:cNvCxnSpPr/>
      </xdr:nvCxnSpPr>
      <xdr:spPr>
        <a:xfrm flipV="1">
          <a:off x="3797300" y="16791335"/>
          <a:ext cx="8382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56307</xdr:rowOff>
    </xdr:from>
    <xdr:to>
      <xdr:col>19</xdr:col>
      <xdr:colOff>177800</xdr:colOff>
      <xdr:row>98</xdr:row>
      <xdr:rowOff>66273</xdr:rowOff>
    </xdr:to>
    <xdr:cxnSp macro="">
      <xdr:nvCxnSpPr>
        <xdr:cNvPr id="237" name="直線コネクタ 236"/>
        <xdr:cNvCxnSpPr/>
      </xdr:nvCxnSpPr>
      <xdr:spPr>
        <a:xfrm>
          <a:off x="2908300" y="16858407"/>
          <a:ext cx="889000" cy="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56307</xdr:rowOff>
    </xdr:from>
    <xdr:to>
      <xdr:col>15</xdr:col>
      <xdr:colOff>50800</xdr:colOff>
      <xdr:row>98</xdr:row>
      <xdr:rowOff>121230</xdr:rowOff>
    </xdr:to>
    <xdr:cxnSp macro="">
      <xdr:nvCxnSpPr>
        <xdr:cNvPr id="240" name="直線コネクタ 239"/>
        <xdr:cNvCxnSpPr/>
      </xdr:nvCxnSpPr>
      <xdr:spPr>
        <a:xfrm flipV="1">
          <a:off x="2019300" y="16858407"/>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121230</xdr:rowOff>
    </xdr:from>
    <xdr:to>
      <xdr:col>10</xdr:col>
      <xdr:colOff>114300</xdr:colOff>
      <xdr:row>99</xdr:row>
      <xdr:rowOff>13033</xdr:rowOff>
    </xdr:to>
    <xdr:cxnSp macro="">
      <xdr:nvCxnSpPr>
        <xdr:cNvPr id="243" name="直線コネクタ 242"/>
        <xdr:cNvCxnSpPr/>
      </xdr:nvCxnSpPr>
      <xdr:spPr>
        <a:xfrm flipV="1">
          <a:off x="1130300" y="16923330"/>
          <a:ext cx="889000" cy="6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109885</xdr:rowOff>
    </xdr:from>
    <xdr:to>
      <xdr:col>24</xdr:col>
      <xdr:colOff>114300</xdr:colOff>
      <xdr:row>98</xdr:row>
      <xdr:rowOff>40035</xdr:rowOff>
    </xdr:to>
    <xdr:sp macro="" textlink="">
      <xdr:nvSpPr>
        <xdr:cNvPr id="253" name="楕円 252"/>
        <xdr:cNvSpPr/>
      </xdr:nvSpPr>
      <xdr:spPr>
        <a:xfrm>
          <a:off x="4584700" y="1674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88312</xdr:rowOff>
    </xdr:from>
    <xdr:ext cx="534377" cy="259045"/>
    <xdr:sp macro="" textlink="">
      <xdr:nvSpPr>
        <xdr:cNvPr id="254" name="扶助費該当値テキスト"/>
        <xdr:cNvSpPr txBox="1"/>
      </xdr:nvSpPr>
      <xdr:spPr>
        <a:xfrm>
          <a:off x="4686300" y="1671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15473</xdr:rowOff>
    </xdr:from>
    <xdr:to>
      <xdr:col>20</xdr:col>
      <xdr:colOff>38100</xdr:colOff>
      <xdr:row>98</xdr:row>
      <xdr:rowOff>117073</xdr:rowOff>
    </xdr:to>
    <xdr:sp macro="" textlink="">
      <xdr:nvSpPr>
        <xdr:cNvPr id="255" name="楕円 254"/>
        <xdr:cNvSpPr/>
      </xdr:nvSpPr>
      <xdr:spPr>
        <a:xfrm>
          <a:off x="3746500" y="1681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108200</xdr:rowOff>
    </xdr:from>
    <xdr:ext cx="534377" cy="259045"/>
    <xdr:sp macro="" textlink="">
      <xdr:nvSpPr>
        <xdr:cNvPr id="256" name="テキスト ボックス 255"/>
        <xdr:cNvSpPr txBox="1"/>
      </xdr:nvSpPr>
      <xdr:spPr>
        <a:xfrm>
          <a:off x="3530111" y="1691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5507</xdr:rowOff>
    </xdr:from>
    <xdr:to>
      <xdr:col>15</xdr:col>
      <xdr:colOff>101600</xdr:colOff>
      <xdr:row>98</xdr:row>
      <xdr:rowOff>107107</xdr:rowOff>
    </xdr:to>
    <xdr:sp macro="" textlink="">
      <xdr:nvSpPr>
        <xdr:cNvPr id="257" name="楕円 256"/>
        <xdr:cNvSpPr/>
      </xdr:nvSpPr>
      <xdr:spPr>
        <a:xfrm>
          <a:off x="2857500" y="168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98234</xdr:rowOff>
    </xdr:from>
    <xdr:ext cx="534377" cy="259045"/>
    <xdr:sp macro="" textlink="">
      <xdr:nvSpPr>
        <xdr:cNvPr id="258" name="テキスト ボックス 257"/>
        <xdr:cNvSpPr txBox="1"/>
      </xdr:nvSpPr>
      <xdr:spPr>
        <a:xfrm>
          <a:off x="2641111" y="1690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70430</xdr:rowOff>
    </xdr:from>
    <xdr:to>
      <xdr:col>10</xdr:col>
      <xdr:colOff>165100</xdr:colOff>
      <xdr:row>99</xdr:row>
      <xdr:rowOff>580</xdr:rowOff>
    </xdr:to>
    <xdr:sp macro="" textlink="">
      <xdr:nvSpPr>
        <xdr:cNvPr id="259" name="楕円 258"/>
        <xdr:cNvSpPr/>
      </xdr:nvSpPr>
      <xdr:spPr>
        <a:xfrm>
          <a:off x="1968500" y="168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163157</xdr:rowOff>
    </xdr:from>
    <xdr:ext cx="534377" cy="259045"/>
    <xdr:sp macro="" textlink="">
      <xdr:nvSpPr>
        <xdr:cNvPr id="260" name="テキスト ボックス 259"/>
        <xdr:cNvSpPr txBox="1"/>
      </xdr:nvSpPr>
      <xdr:spPr>
        <a:xfrm>
          <a:off x="1752111" y="1696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133683</xdr:rowOff>
    </xdr:from>
    <xdr:to>
      <xdr:col>6</xdr:col>
      <xdr:colOff>38100</xdr:colOff>
      <xdr:row>99</xdr:row>
      <xdr:rowOff>63833</xdr:rowOff>
    </xdr:to>
    <xdr:sp macro="" textlink="">
      <xdr:nvSpPr>
        <xdr:cNvPr id="261" name="楕円 260"/>
        <xdr:cNvSpPr/>
      </xdr:nvSpPr>
      <xdr:spPr>
        <a:xfrm>
          <a:off x="1079500" y="1693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54960</xdr:rowOff>
    </xdr:from>
    <xdr:ext cx="534377" cy="259045"/>
    <xdr:sp macro="" textlink="">
      <xdr:nvSpPr>
        <xdr:cNvPr id="262" name="テキスト ボックス 261"/>
        <xdr:cNvSpPr txBox="1"/>
      </xdr:nvSpPr>
      <xdr:spPr>
        <a:xfrm>
          <a:off x="863111"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30612</xdr:rowOff>
    </xdr:from>
    <xdr:to>
      <xdr:col>55</xdr:col>
      <xdr:colOff>0</xdr:colOff>
      <xdr:row>36</xdr:row>
      <xdr:rowOff>33355</xdr:rowOff>
    </xdr:to>
    <xdr:cxnSp macro="">
      <xdr:nvCxnSpPr>
        <xdr:cNvPr id="291" name="直線コネクタ 290"/>
        <xdr:cNvCxnSpPr/>
      </xdr:nvCxnSpPr>
      <xdr:spPr>
        <a:xfrm flipV="1">
          <a:off x="9639300" y="6202812"/>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138810</xdr:rowOff>
    </xdr:from>
    <xdr:ext cx="534377" cy="259045"/>
    <xdr:sp macro="" textlink="">
      <xdr:nvSpPr>
        <xdr:cNvPr id="292" name="補助費等平均値テキスト"/>
        <xdr:cNvSpPr txBox="1"/>
      </xdr:nvSpPr>
      <xdr:spPr>
        <a:xfrm>
          <a:off x="10528300" y="613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19693</xdr:rowOff>
    </xdr:from>
    <xdr:to>
      <xdr:col>50</xdr:col>
      <xdr:colOff>114300</xdr:colOff>
      <xdr:row>36</xdr:row>
      <xdr:rowOff>33355</xdr:rowOff>
    </xdr:to>
    <xdr:cxnSp macro="">
      <xdr:nvCxnSpPr>
        <xdr:cNvPr id="294" name="直線コネクタ 293"/>
        <xdr:cNvCxnSpPr/>
      </xdr:nvCxnSpPr>
      <xdr:spPr>
        <a:xfrm>
          <a:off x="8750300" y="6191893"/>
          <a:ext cx="889000" cy="1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129323</xdr:rowOff>
    </xdr:from>
    <xdr:ext cx="534377" cy="259045"/>
    <xdr:sp macro="" textlink="">
      <xdr:nvSpPr>
        <xdr:cNvPr id="296" name="テキスト ボックス 295"/>
        <xdr:cNvSpPr txBox="1"/>
      </xdr:nvSpPr>
      <xdr:spPr>
        <a:xfrm>
          <a:off x="9372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605</xdr:rowOff>
    </xdr:from>
    <xdr:to>
      <xdr:col>45</xdr:col>
      <xdr:colOff>177800</xdr:colOff>
      <xdr:row>36</xdr:row>
      <xdr:rowOff>19693</xdr:rowOff>
    </xdr:to>
    <xdr:cxnSp macro="">
      <xdr:nvCxnSpPr>
        <xdr:cNvPr id="297" name="直線コネクタ 296"/>
        <xdr:cNvCxnSpPr/>
      </xdr:nvCxnSpPr>
      <xdr:spPr>
        <a:xfrm>
          <a:off x="7861300" y="6172805"/>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151627</xdr:rowOff>
    </xdr:from>
    <xdr:ext cx="534377" cy="259045"/>
    <xdr:sp macro="" textlink="">
      <xdr:nvSpPr>
        <xdr:cNvPr id="299" name="テキスト ボックス 298"/>
        <xdr:cNvSpPr txBox="1"/>
      </xdr:nvSpPr>
      <xdr:spPr>
        <a:xfrm>
          <a:off x="8483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161493</xdr:rowOff>
    </xdr:from>
    <xdr:to>
      <xdr:col>41</xdr:col>
      <xdr:colOff>50800</xdr:colOff>
      <xdr:row>36</xdr:row>
      <xdr:rowOff>605</xdr:rowOff>
    </xdr:to>
    <xdr:cxnSp macro="">
      <xdr:nvCxnSpPr>
        <xdr:cNvPr id="300" name="直線コネクタ 299"/>
        <xdr:cNvCxnSpPr/>
      </xdr:nvCxnSpPr>
      <xdr:spPr>
        <a:xfrm>
          <a:off x="6972300" y="6162243"/>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2" name="テキスト ボックス 301"/>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167202</xdr:rowOff>
    </xdr:from>
    <xdr:ext cx="534377" cy="259045"/>
    <xdr:sp macro="" textlink="">
      <xdr:nvSpPr>
        <xdr:cNvPr id="304" name="テキスト ボックス 303"/>
        <xdr:cNvSpPr txBox="1"/>
      </xdr:nvSpPr>
      <xdr:spPr>
        <a:xfrm>
          <a:off x="6705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151262</xdr:rowOff>
    </xdr:from>
    <xdr:to>
      <xdr:col>55</xdr:col>
      <xdr:colOff>50800</xdr:colOff>
      <xdr:row>36</xdr:row>
      <xdr:rowOff>81412</xdr:rowOff>
    </xdr:to>
    <xdr:sp macro="" textlink="">
      <xdr:nvSpPr>
        <xdr:cNvPr id="310" name="楕円 309"/>
        <xdr:cNvSpPr/>
      </xdr:nvSpPr>
      <xdr:spPr>
        <a:xfrm>
          <a:off x="10426700" y="615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2689</xdr:rowOff>
    </xdr:from>
    <xdr:ext cx="534377" cy="259045"/>
    <xdr:sp macro="" textlink="">
      <xdr:nvSpPr>
        <xdr:cNvPr id="311" name="補助費等該当値テキスト"/>
        <xdr:cNvSpPr txBox="1"/>
      </xdr:nvSpPr>
      <xdr:spPr>
        <a:xfrm>
          <a:off x="10528300" y="600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154005</xdr:rowOff>
    </xdr:from>
    <xdr:to>
      <xdr:col>50</xdr:col>
      <xdr:colOff>165100</xdr:colOff>
      <xdr:row>36</xdr:row>
      <xdr:rowOff>84155</xdr:rowOff>
    </xdr:to>
    <xdr:sp macro="" textlink="">
      <xdr:nvSpPr>
        <xdr:cNvPr id="312" name="楕円 311"/>
        <xdr:cNvSpPr/>
      </xdr:nvSpPr>
      <xdr:spPr>
        <a:xfrm>
          <a:off x="9588500" y="615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100682</xdr:rowOff>
    </xdr:from>
    <xdr:ext cx="534377" cy="259045"/>
    <xdr:sp macro="" textlink="">
      <xdr:nvSpPr>
        <xdr:cNvPr id="313" name="テキスト ボックス 312"/>
        <xdr:cNvSpPr txBox="1"/>
      </xdr:nvSpPr>
      <xdr:spPr>
        <a:xfrm>
          <a:off x="9372111" y="5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140343</xdr:rowOff>
    </xdr:from>
    <xdr:to>
      <xdr:col>46</xdr:col>
      <xdr:colOff>38100</xdr:colOff>
      <xdr:row>36</xdr:row>
      <xdr:rowOff>70493</xdr:rowOff>
    </xdr:to>
    <xdr:sp macro="" textlink="">
      <xdr:nvSpPr>
        <xdr:cNvPr id="314" name="楕円 313"/>
        <xdr:cNvSpPr/>
      </xdr:nvSpPr>
      <xdr:spPr>
        <a:xfrm>
          <a:off x="8699500" y="614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87020</xdr:rowOff>
    </xdr:from>
    <xdr:ext cx="534377" cy="259045"/>
    <xdr:sp macro="" textlink="">
      <xdr:nvSpPr>
        <xdr:cNvPr id="315" name="テキスト ボックス 314"/>
        <xdr:cNvSpPr txBox="1"/>
      </xdr:nvSpPr>
      <xdr:spPr>
        <a:xfrm>
          <a:off x="8483111" y="591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121255</xdr:rowOff>
    </xdr:from>
    <xdr:to>
      <xdr:col>41</xdr:col>
      <xdr:colOff>101600</xdr:colOff>
      <xdr:row>36</xdr:row>
      <xdr:rowOff>51405</xdr:rowOff>
    </xdr:to>
    <xdr:sp macro="" textlink="">
      <xdr:nvSpPr>
        <xdr:cNvPr id="316" name="楕円 315"/>
        <xdr:cNvSpPr/>
      </xdr:nvSpPr>
      <xdr:spPr>
        <a:xfrm>
          <a:off x="7810500" y="612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67932</xdr:rowOff>
    </xdr:from>
    <xdr:ext cx="534377" cy="259045"/>
    <xdr:sp macro="" textlink="">
      <xdr:nvSpPr>
        <xdr:cNvPr id="317" name="テキスト ボックス 316"/>
        <xdr:cNvSpPr txBox="1"/>
      </xdr:nvSpPr>
      <xdr:spPr>
        <a:xfrm>
          <a:off x="7594111" y="589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110693</xdr:rowOff>
    </xdr:from>
    <xdr:to>
      <xdr:col>36</xdr:col>
      <xdr:colOff>165100</xdr:colOff>
      <xdr:row>36</xdr:row>
      <xdr:rowOff>40843</xdr:rowOff>
    </xdr:to>
    <xdr:sp macro="" textlink="">
      <xdr:nvSpPr>
        <xdr:cNvPr id="318" name="楕円 317"/>
        <xdr:cNvSpPr/>
      </xdr:nvSpPr>
      <xdr:spPr>
        <a:xfrm>
          <a:off x="6921500" y="61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57370</xdr:rowOff>
    </xdr:from>
    <xdr:ext cx="534377" cy="259045"/>
    <xdr:sp macro="" textlink="">
      <xdr:nvSpPr>
        <xdr:cNvPr id="319" name="テキスト ボックス 318"/>
        <xdr:cNvSpPr txBox="1"/>
      </xdr:nvSpPr>
      <xdr:spPr>
        <a:xfrm>
          <a:off x="6705111" y="588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8393</xdr:rowOff>
    </xdr:from>
    <xdr:to>
      <xdr:col>55</xdr:col>
      <xdr:colOff>0</xdr:colOff>
      <xdr:row>58</xdr:row>
      <xdr:rowOff>31936</xdr:rowOff>
    </xdr:to>
    <xdr:cxnSp macro="">
      <xdr:nvCxnSpPr>
        <xdr:cNvPr id="346" name="直線コネクタ 345"/>
        <xdr:cNvCxnSpPr/>
      </xdr:nvCxnSpPr>
      <xdr:spPr>
        <a:xfrm>
          <a:off x="9639300" y="9952493"/>
          <a:ext cx="838200" cy="2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8393</xdr:rowOff>
    </xdr:from>
    <xdr:to>
      <xdr:col>50</xdr:col>
      <xdr:colOff>114300</xdr:colOff>
      <xdr:row>58</xdr:row>
      <xdr:rowOff>31236</xdr:rowOff>
    </xdr:to>
    <xdr:cxnSp macro="">
      <xdr:nvCxnSpPr>
        <xdr:cNvPr id="349" name="直線コネクタ 348"/>
        <xdr:cNvCxnSpPr/>
      </xdr:nvCxnSpPr>
      <xdr:spPr>
        <a:xfrm flipV="1">
          <a:off x="8750300" y="9952493"/>
          <a:ext cx="889000" cy="2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123394</xdr:rowOff>
    </xdr:from>
    <xdr:to>
      <xdr:col>45</xdr:col>
      <xdr:colOff>177800</xdr:colOff>
      <xdr:row>58</xdr:row>
      <xdr:rowOff>31236</xdr:rowOff>
    </xdr:to>
    <xdr:cxnSp macro="">
      <xdr:nvCxnSpPr>
        <xdr:cNvPr id="352" name="直線コネクタ 351"/>
        <xdr:cNvCxnSpPr/>
      </xdr:nvCxnSpPr>
      <xdr:spPr>
        <a:xfrm>
          <a:off x="7861300" y="9896044"/>
          <a:ext cx="889000" cy="7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123394</xdr:rowOff>
    </xdr:from>
    <xdr:to>
      <xdr:col>41</xdr:col>
      <xdr:colOff>50800</xdr:colOff>
      <xdr:row>58</xdr:row>
      <xdr:rowOff>2954</xdr:rowOff>
    </xdr:to>
    <xdr:cxnSp macro="">
      <xdr:nvCxnSpPr>
        <xdr:cNvPr id="355" name="直線コネクタ 354"/>
        <xdr:cNvCxnSpPr/>
      </xdr:nvCxnSpPr>
      <xdr:spPr>
        <a:xfrm flipV="1">
          <a:off x="6972300" y="9896044"/>
          <a:ext cx="889000" cy="5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152586</xdr:rowOff>
    </xdr:from>
    <xdr:to>
      <xdr:col>55</xdr:col>
      <xdr:colOff>50800</xdr:colOff>
      <xdr:row>58</xdr:row>
      <xdr:rowOff>82736</xdr:rowOff>
    </xdr:to>
    <xdr:sp macro="" textlink="">
      <xdr:nvSpPr>
        <xdr:cNvPr id="365" name="楕円 364"/>
        <xdr:cNvSpPr/>
      </xdr:nvSpPr>
      <xdr:spPr>
        <a:xfrm>
          <a:off x="10426700" y="99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68285</xdr:rowOff>
    </xdr:from>
    <xdr:ext cx="534377" cy="259045"/>
    <xdr:sp macro="" textlink="">
      <xdr:nvSpPr>
        <xdr:cNvPr id="366" name="普通建設事業費該当値テキスト"/>
        <xdr:cNvSpPr txBox="1"/>
      </xdr:nvSpPr>
      <xdr:spPr>
        <a:xfrm>
          <a:off x="10528300" y="984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129043</xdr:rowOff>
    </xdr:from>
    <xdr:to>
      <xdr:col>50</xdr:col>
      <xdr:colOff>165100</xdr:colOff>
      <xdr:row>58</xdr:row>
      <xdr:rowOff>59193</xdr:rowOff>
    </xdr:to>
    <xdr:sp macro="" textlink="">
      <xdr:nvSpPr>
        <xdr:cNvPr id="367" name="楕円 366"/>
        <xdr:cNvSpPr/>
      </xdr:nvSpPr>
      <xdr:spPr>
        <a:xfrm>
          <a:off x="9588500" y="990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50320</xdr:rowOff>
    </xdr:from>
    <xdr:ext cx="534377" cy="259045"/>
    <xdr:sp macro="" textlink="">
      <xdr:nvSpPr>
        <xdr:cNvPr id="368" name="テキスト ボックス 367"/>
        <xdr:cNvSpPr txBox="1"/>
      </xdr:nvSpPr>
      <xdr:spPr>
        <a:xfrm>
          <a:off x="9372111" y="999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151886</xdr:rowOff>
    </xdr:from>
    <xdr:to>
      <xdr:col>46</xdr:col>
      <xdr:colOff>38100</xdr:colOff>
      <xdr:row>58</xdr:row>
      <xdr:rowOff>82036</xdr:rowOff>
    </xdr:to>
    <xdr:sp macro="" textlink="">
      <xdr:nvSpPr>
        <xdr:cNvPr id="369" name="楕円 368"/>
        <xdr:cNvSpPr/>
      </xdr:nvSpPr>
      <xdr:spPr>
        <a:xfrm>
          <a:off x="8699500" y="992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73163</xdr:rowOff>
    </xdr:from>
    <xdr:ext cx="534377" cy="259045"/>
    <xdr:sp macro="" textlink="">
      <xdr:nvSpPr>
        <xdr:cNvPr id="370" name="テキスト ボックス 369"/>
        <xdr:cNvSpPr txBox="1"/>
      </xdr:nvSpPr>
      <xdr:spPr>
        <a:xfrm>
          <a:off x="8483111" y="100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72594</xdr:rowOff>
    </xdr:from>
    <xdr:to>
      <xdr:col>41</xdr:col>
      <xdr:colOff>101600</xdr:colOff>
      <xdr:row>58</xdr:row>
      <xdr:rowOff>2744</xdr:rowOff>
    </xdr:to>
    <xdr:sp macro="" textlink="">
      <xdr:nvSpPr>
        <xdr:cNvPr id="371" name="楕円 370"/>
        <xdr:cNvSpPr/>
      </xdr:nvSpPr>
      <xdr:spPr>
        <a:xfrm>
          <a:off x="7810500" y="98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19271</xdr:rowOff>
    </xdr:from>
    <xdr:ext cx="534377" cy="259045"/>
    <xdr:sp macro="" textlink="">
      <xdr:nvSpPr>
        <xdr:cNvPr id="372" name="テキスト ボックス 371"/>
        <xdr:cNvSpPr txBox="1"/>
      </xdr:nvSpPr>
      <xdr:spPr>
        <a:xfrm>
          <a:off x="7594111" y="962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123604</xdr:rowOff>
    </xdr:from>
    <xdr:to>
      <xdr:col>36</xdr:col>
      <xdr:colOff>165100</xdr:colOff>
      <xdr:row>58</xdr:row>
      <xdr:rowOff>53754</xdr:rowOff>
    </xdr:to>
    <xdr:sp macro="" textlink="">
      <xdr:nvSpPr>
        <xdr:cNvPr id="373" name="楕円 372"/>
        <xdr:cNvSpPr/>
      </xdr:nvSpPr>
      <xdr:spPr>
        <a:xfrm>
          <a:off x="6921500" y="989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44881</xdr:rowOff>
    </xdr:from>
    <xdr:ext cx="534377" cy="259045"/>
    <xdr:sp macro="" textlink="">
      <xdr:nvSpPr>
        <xdr:cNvPr id="374" name="テキスト ボックス 373"/>
        <xdr:cNvSpPr txBox="1"/>
      </xdr:nvSpPr>
      <xdr:spPr>
        <a:xfrm>
          <a:off x="6705111" y="998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9074</xdr:rowOff>
    </xdr:from>
    <xdr:to>
      <xdr:col>55</xdr:col>
      <xdr:colOff>0</xdr:colOff>
      <xdr:row>79</xdr:row>
      <xdr:rowOff>19349</xdr:rowOff>
    </xdr:to>
    <xdr:cxnSp macro="">
      <xdr:nvCxnSpPr>
        <xdr:cNvPr id="403" name="直線コネクタ 402"/>
        <xdr:cNvCxnSpPr/>
      </xdr:nvCxnSpPr>
      <xdr:spPr>
        <a:xfrm>
          <a:off x="9639300" y="13553624"/>
          <a:ext cx="838200" cy="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9074</xdr:rowOff>
    </xdr:from>
    <xdr:to>
      <xdr:col>50</xdr:col>
      <xdr:colOff>114300</xdr:colOff>
      <xdr:row>79</xdr:row>
      <xdr:rowOff>23076</xdr:rowOff>
    </xdr:to>
    <xdr:cxnSp macro="">
      <xdr:nvCxnSpPr>
        <xdr:cNvPr id="406" name="直線コネクタ 405"/>
        <xdr:cNvCxnSpPr/>
      </xdr:nvCxnSpPr>
      <xdr:spPr>
        <a:xfrm flipV="1">
          <a:off x="8750300" y="13553624"/>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46737</xdr:rowOff>
    </xdr:from>
    <xdr:to>
      <xdr:col>45</xdr:col>
      <xdr:colOff>177800</xdr:colOff>
      <xdr:row>79</xdr:row>
      <xdr:rowOff>23076</xdr:rowOff>
    </xdr:to>
    <xdr:cxnSp macro="">
      <xdr:nvCxnSpPr>
        <xdr:cNvPr id="409" name="直線コネクタ 408"/>
        <xdr:cNvCxnSpPr/>
      </xdr:nvCxnSpPr>
      <xdr:spPr>
        <a:xfrm>
          <a:off x="7861300" y="13419837"/>
          <a:ext cx="889000" cy="14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46737</xdr:rowOff>
    </xdr:from>
    <xdr:to>
      <xdr:col>41</xdr:col>
      <xdr:colOff>50800</xdr:colOff>
      <xdr:row>79</xdr:row>
      <xdr:rowOff>14866</xdr:rowOff>
    </xdr:to>
    <xdr:cxnSp macro="">
      <xdr:nvCxnSpPr>
        <xdr:cNvPr id="412" name="直線コネクタ 411"/>
        <xdr:cNvCxnSpPr/>
      </xdr:nvCxnSpPr>
      <xdr:spPr>
        <a:xfrm flipV="1">
          <a:off x="6972300" y="13419837"/>
          <a:ext cx="889000" cy="13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3647</xdr:rowOff>
    </xdr:from>
    <xdr:ext cx="534377" cy="259045"/>
    <xdr:sp macro="" textlink="">
      <xdr:nvSpPr>
        <xdr:cNvPr id="414" name="テキスト ボックス 413"/>
        <xdr:cNvSpPr txBox="1"/>
      </xdr:nvSpPr>
      <xdr:spPr>
        <a:xfrm>
          <a:off x="7594111" y="135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139999</xdr:rowOff>
    </xdr:from>
    <xdr:to>
      <xdr:col>55</xdr:col>
      <xdr:colOff>50800</xdr:colOff>
      <xdr:row>79</xdr:row>
      <xdr:rowOff>70149</xdr:rowOff>
    </xdr:to>
    <xdr:sp macro="" textlink="">
      <xdr:nvSpPr>
        <xdr:cNvPr id="422" name="楕円 421"/>
        <xdr:cNvSpPr/>
      </xdr:nvSpPr>
      <xdr:spPr>
        <a:xfrm>
          <a:off x="10426700" y="1351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64408</xdr:rowOff>
    </xdr:from>
    <xdr:ext cx="469744" cy="259045"/>
    <xdr:sp macro="" textlink="">
      <xdr:nvSpPr>
        <xdr:cNvPr id="423" name="普通建設事業費 （ うち新規整備　）該当値テキスト"/>
        <xdr:cNvSpPr txBox="1"/>
      </xdr:nvSpPr>
      <xdr:spPr>
        <a:xfrm>
          <a:off x="10528300" y="1343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129724</xdr:rowOff>
    </xdr:from>
    <xdr:to>
      <xdr:col>50</xdr:col>
      <xdr:colOff>165100</xdr:colOff>
      <xdr:row>79</xdr:row>
      <xdr:rowOff>59874</xdr:rowOff>
    </xdr:to>
    <xdr:sp macro="" textlink="">
      <xdr:nvSpPr>
        <xdr:cNvPr id="424" name="楕円 423"/>
        <xdr:cNvSpPr/>
      </xdr:nvSpPr>
      <xdr:spPr>
        <a:xfrm>
          <a:off x="9588500" y="1350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51001</xdr:rowOff>
    </xdr:from>
    <xdr:ext cx="469744" cy="259045"/>
    <xdr:sp macro="" textlink="">
      <xdr:nvSpPr>
        <xdr:cNvPr id="425" name="テキスト ボックス 424"/>
        <xdr:cNvSpPr txBox="1"/>
      </xdr:nvSpPr>
      <xdr:spPr>
        <a:xfrm>
          <a:off x="9404428" y="1359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143726</xdr:rowOff>
    </xdr:from>
    <xdr:to>
      <xdr:col>46</xdr:col>
      <xdr:colOff>38100</xdr:colOff>
      <xdr:row>79</xdr:row>
      <xdr:rowOff>73876</xdr:rowOff>
    </xdr:to>
    <xdr:sp macro="" textlink="">
      <xdr:nvSpPr>
        <xdr:cNvPr id="426" name="楕円 425"/>
        <xdr:cNvSpPr/>
      </xdr:nvSpPr>
      <xdr:spPr>
        <a:xfrm>
          <a:off x="8699500" y="135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65003</xdr:rowOff>
    </xdr:from>
    <xdr:ext cx="469744" cy="259045"/>
    <xdr:sp macro="" textlink="">
      <xdr:nvSpPr>
        <xdr:cNvPr id="427" name="テキスト ボックス 426"/>
        <xdr:cNvSpPr txBox="1"/>
      </xdr:nvSpPr>
      <xdr:spPr>
        <a:xfrm>
          <a:off x="8515428" y="1360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167387</xdr:rowOff>
    </xdr:from>
    <xdr:to>
      <xdr:col>41</xdr:col>
      <xdr:colOff>101600</xdr:colOff>
      <xdr:row>78</xdr:row>
      <xdr:rowOff>97537</xdr:rowOff>
    </xdr:to>
    <xdr:sp macro="" textlink="">
      <xdr:nvSpPr>
        <xdr:cNvPr id="428" name="楕円 427"/>
        <xdr:cNvSpPr/>
      </xdr:nvSpPr>
      <xdr:spPr>
        <a:xfrm>
          <a:off x="7810500" y="1336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114064</xdr:rowOff>
    </xdr:from>
    <xdr:ext cx="534377" cy="259045"/>
    <xdr:sp macro="" textlink="">
      <xdr:nvSpPr>
        <xdr:cNvPr id="429" name="テキスト ボックス 428"/>
        <xdr:cNvSpPr txBox="1"/>
      </xdr:nvSpPr>
      <xdr:spPr>
        <a:xfrm>
          <a:off x="7594111" y="1314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135516</xdr:rowOff>
    </xdr:from>
    <xdr:to>
      <xdr:col>36</xdr:col>
      <xdr:colOff>165100</xdr:colOff>
      <xdr:row>79</xdr:row>
      <xdr:rowOff>65666</xdr:rowOff>
    </xdr:to>
    <xdr:sp macro="" textlink="">
      <xdr:nvSpPr>
        <xdr:cNvPr id="430" name="楕円 429"/>
        <xdr:cNvSpPr/>
      </xdr:nvSpPr>
      <xdr:spPr>
        <a:xfrm>
          <a:off x="6921500" y="1350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56793</xdr:rowOff>
    </xdr:from>
    <xdr:ext cx="469744" cy="259045"/>
    <xdr:sp macro="" textlink="">
      <xdr:nvSpPr>
        <xdr:cNvPr id="431" name="テキスト ボックス 430"/>
        <xdr:cNvSpPr txBox="1"/>
      </xdr:nvSpPr>
      <xdr:spPr>
        <a:xfrm>
          <a:off x="6737428" y="1360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38528</xdr:rowOff>
    </xdr:from>
    <xdr:to>
      <xdr:col>55</xdr:col>
      <xdr:colOff>0</xdr:colOff>
      <xdr:row>97</xdr:row>
      <xdr:rowOff>169636</xdr:rowOff>
    </xdr:to>
    <xdr:cxnSp macro="">
      <xdr:nvCxnSpPr>
        <xdr:cNvPr id="462" name="直線コネクタ 461"/>
        <xdr:cNvCxnSpPr/>
      </xdr:nvCxnSpPr>
      <xdr:spPr>
        <a:xfrm>
          <a:off x="9639300" y="16669178"/>
          <a:ext cx="838200" cy="13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38528</xdr:rowOff>
    </xdr:from>
    <xdr:to>
      <xdr:col>50</xdr:col>
      <xdr:colOff>114300</xdr:colOff>
      <xdr:row>97</xdr:row>
      <xdr:rowOff>128237</xdr:rowOff>
    </xdr:to>
    <xdr:cxnSp macro="">
      <xdr:nvCxnSpPr>
        <xdr:cNvPr id="465" name="直線コネクタ 464"/>
        <xdr:cNvCxnSpPr/>
      </xdr:nvCxnSpPr>
      <xdr:spPr>
        <a:xfrm flipV="1">
          <a:off x="8750300" y="16669178"/>
          <a:ext cx="889000" cy="8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128237</xdr:rowOff>
    </xdr:from>
    <xdr:to>
      <xdr:col>45</xdr:col>
      <xdr:colOff>177800</xdr:colOff>
      <xdr:row>98</xdr:row>
      <xdr:rowOff>67931</xdr:rowOff>
    </xdr:to>
    <xdr:cxnSp macro="">
      <xdr:nvCxnSpPr>
        <xdr:cNvPr id="468" name="直線コネクタ 467"/>
        <xdr:cNvCxnSpPr/>
      </xdr:nvCxnSpPr>
      <xdr:spPr>
        <a:xfrm flipV="1">
          <a:off x="7861300" y="16758887"/>
          <a:ext cx="889000" cy="1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25150</xdr:rowOff>
    </xdr:from>
    <xdr:to>
      <xdr:col>41</xdr:col>
      <xdr:colOff>50800</xdr:colOff>
      <xdr:row>98</xdr:row>
      <xdr:rowOff>67931</xdr:rowOff>
    </xdr:to>
    <xdr:cxnSp macro="">
      <xdr:nvCxnSpPr>
        <xdr:cNvPr id="471" name="直線コネクタ 470"/>
        <xdr:cNvCxnSpPr/>
      </xdr:nvCxnSpPr>
      <xdr:spPr>
        <a:xfrm>
          <a:off x="6972300" y="16655800"/>
          <a:ext cx="889000" cy="2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3429</xdr:rowOff>
    </xdr:from>
    <xdr:ext cx="534377" cy="259045"/>
    <xdr:sp macro="" textlink="">
      <xdr:nvSpPr>
        <xdr:cNvPr id="475" name="テキスト ボックス 474"/>
        <xdr:cNvSpPr txBox="1"/>
      </xdr:nvSpPr>
      <xdr:spPr>
        <a:xfrm>
          <a:off x="6705111" y="168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118836</xdr:rowOff>
    </xdr:from>
    <xdr:to>
      <xdr:col>55</xdr:col>
      <xdr:colOff>50800</xdr:colOff>
      <xdr:row>98</xdr:row>
      <xdr:rowOff>48986</xdr:rowOff>
    </xdr:to>
    <xdr:sp macro="" textlink="">
      <xdr:nvSpPr>
        <xdr:cNvPr id="481" name="楕円 480"/>
        <xdr:cNvSpPr/>
      </xdr:nvSpPr>
      <xdr:spPr>
        <a:xfrm>
          <a:off x="10426700" y="1674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97263</xdr:rowOff>
    </xdr:from>
    <xdr:ext cx="534377" cy="259045"/>
    <xdr:sp macro="" textlink="">
      <xdr:nvSpPr>
        <xdr:cNvPr id="482" name="普通建設事業費 （ うち更新整備　）該当値テキスト"/>
        <xdr:cNvSpPr txBox="1"/>
      </xdr:nvSpPr>
      <xdr:spPr>
        <a:xfrm>
          <a:off x="10528300" y="1672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159178</xdr:rowOff>
    </xdr:from>
    <xdr:to>
      <xdr:col>50</xdr:col>
      <xdr:colOff>165100</xdr:colOff>
      <xdr:row>97</xdr:row>
      <xdr:rowOff>89328</xdr:rowOff>
    </xdr:to>
    <xdr:sp macro="" textlink="">
      <xdr:nvSpPr>
        <xdr:cNvPr id="483" name="楕円 482"/>
        <xdr:cNvSpPr/>
      </xdr:nvSpPr>
      <xdr:spPr>
        <a:xfrm>
          <a:off x="9588500" y="166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80455</xdr:rowOff>
    </xdr:from>
    <xdr:ext cx="534377" cy="259045"/>
    <xdr:sp macro="" textlink="">
      <xdr:nvSpPr>
        <xdr:cNvPr id="484" name="テキスト ボックス 483"/>
        <xdr:cNvSpPr txBox="1"/>
      </xdr:nvSpPr>
      <xdr:spPr>
        <a:xfrm>
          <a:off x="9372111" y="1671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77437</xdr:rowOff>
    </xdr:from>
    <xdr:to>
      <xdr:col>46</xdr:col>
      <xdr:colOff>38100</xdr:colOff>
      <xdr:row>98</xdr:row>
      <xdr:rowOff>7587</xdr:rowOff>
    </xdr:to>
    <xdr:sp macro="" textlink="">
      <xdr:nvSpPr>
        <xdr:cNvPr id="485" name="楕円 484"/>
        <xdr:cNvSpPr/>
      </xdr:nvSpPr>
      <xdr:spPr>
        <a:xfrm>
          <a:off x="8699500" y="1670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170164</xdr:rowOff>
    </xdr:from>
    <xdr:ext cx="534377" cy="259045"/>
    <xdr:sp macro="" textlink="">
      <xdr:nvSpPr>
        <xdr:cNvPr id="486" name="テキスト ボックス 485"/>
        <xdr:cNvSpPr txBox="1"/>
      </xdr:nvSpPr>
      <xdr:spPr>
        <a:xfrm>
          <a:off x="8483111" y="1680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17131</xdr:rowOff>
    </xdr:from>
    <xdr:to>
      <xdr:col>41</xdr:col>
      <xdr:colOff>101600</xdr:colOff>
      <xdr:row>98</xdr:row>
      <xdr:rowOff>118731</xdr:rowOff>
    </xdr:to>
    <xdr:sp macro="" textlink="">
      <xdr:nvSpPr>
        <xdr:cNvPr id="487" name="楕円 486"/>
        <xdr:cNvSpPr/>
      </xdr:nvSpPr>
      <xdr:spPr>
        <a:xfrm>
          <a:off x="7810500" y="1681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109858</xdr:rowOff>
    </xdr:from>
    <xdr:ext cx="534377" cy="259045"/>
    <xdr:sp macro="" textlink="">
      <xdr:nvSpPr>
        <xdr:cNvPr id="488" name="テキスト ボックス 487"/>
        <xdr:cNvSpPr txBox="1"/>
      </xdr:nvSpPr>
      <xdr:spPr>
        <a:xfrm>
          <a:off x="7594111" y="1691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145800</xdr:rowOff>
    </xdr:from>
    <xdr:to>
      <xdr:col>36</xdr:col>
      <xdr:colOff>165100</xdr:colOff>
      <xdr:row>97</xdr:row>
      <xdr:rowOff>75950</xdr:rowOff>
    </xdr:to>
    <xdr:sp macro="" textlink="">
      <xdr:nvSpPr>
        <xdr:cNvPr id="489" name="楕円 488"/>
        <xdr:cNvSpPr/>
      </xdr:nvSpPr>
      <xdr:spPr>
        <a:xfrm>
          <a:off x="6921500" y="16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92477</xdr:rowOff>
    </xdr:from>
    <xdr:ext cx="534377" cy="259045"/>
    <xdr:sp macro="" textlink="">
      <xdr:nvSpPr>
        <xdr:cNvPr id="490" name="テキスト ボックス 489"/>
        <xdr:cNvSpPr txBox="1"/>
      </xdr:nvSpPr>
      <xdr:spPr>
        <a:xfrm>
          <a:off x="6705111" y="1638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34213</xdr:rowOff>
    </xdr:from>
    <xdr:to>
      <xdr:col>85</xdr:col>
      <xdr:colOff>127000</xdr:colOff>
      <xdr:row>39</xdr:row>
      <xdr:rowOff>37211</xdr:rowOff>
    </xdr:to>
    <xdr:cxnSp macro="">
      <xdr:nvCxnSpPr>
        <xdr:cNvPr id="519" name="直線コネクタ 518"/>
        <xdr:cNvCxnSpPr/>
      </xdr:nvCxnSpPr>
      <xdr:spPr>
        <a:xfrm>
          <a:off x="15481300" y="6720763"/>
          <a:ext cx="838200" cy="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34213</xdr:rowOff>
    </xdr:from>
    <xdr:to>
      <xdr:col>81</xdr:col>
      <xdr:colOff>50800</xdr:colOff>
      <xdr:row>39</xdr:row>
      <xdr:rowOff>40996</xdr:rowOff>
    </xdr:to>
    <xdr:cxnSp macro="">
      <xdr:nvCxnSpPr>
        <xdr:cNvPr id="522" name="直線コネクタ 521"/>
        <xdr:cNvCxnSpPr/>
      </xdr:nvCxnSpPr>
      <xdr:spPr>
        <a:xfrm flipV="1">
          <a:off x="14592300" y="6720763"/>
          <a:ext cx="8890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40996</xdr:rowOff>
    </xdr:from>
    <xdr:to>
      <xdr:col>76</xdr:col>
      <xdr:colOff>114300</xdr:colOff>
      <xdr:row>39</xdr:row>
      <xdr:rowOff>44209</xdr:rowOff>
    </xdr:to>
    <xdr:cxnSp macro="">
      <xdr:nvCxnSpPr>
        <xdr:cNvPr id="525" name="直線コネクタ 524"/>
        <xdr:cNvCxnSpPr/>
      </xdr:nvCxnSpPr>
      <xdr:spPr>
        <a:xfrm flipV="1">
          <a:off x="13703300" y="6727546"/>
          <a:ext cx="889000" cy="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38418</xdr:rowOff>
    </xdr:from>
    <xdr:to>
      <xdr:col>71</xdr:col>
      <xdr:colOff>177800</xdr:colOff>
      <xdr:row>39</xdr:row>
      <xdr:rowOff>44209</xdr:rowOff>
    </xdr:to>
    <xdr:cxnSp macro="">
      <xdr:nvCxnSpPr>
        <xdr:cNvPr id="528" name="直線コネクタ 527"/>
        <xdr:cNvCxnSpPr/>
      </xdr:nvCxnSpPr>
      <xdr:spPr>
        <a:xfrm>
          <a:off x="12814300" y="6724968"/>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157861</xdr:rowOff>
    </xdr:from>
    <xdr:to>
      <xdr:col>85</xdr:col>
      <xdr:colOff>177800</xdr:colOff>
      <xdr:row>39</xdr:row>
      <xdr:rowOff>88011</xdr:rowOff>
    </xdr:to>
    <xdr:sp macro="" textlink="">
      <xdr:nvSpPr>
        <xdr:cNvPr id="538" name="楕円 537"/>
        <xdr:cNvSpPr/>
      </xdr:nvSpPr>
      <xdr:spPr>
        <a:xfrm>
          <a:off x="162687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72788</xdr:rowOff>
    </xdr:from>
    <xdr:ext cx="378565" cy="259045"/>
    <xdr:sp macro="" textlink="">
      <xdr:nvSpPr>
        <xdr:cNvPr id="539" name="災害復旧事業費該当値テキスト"/>
        <xdr:cNvSpPr txBox="1"/>
      </xdr:nvSpPr>
      <xdr:spPr>
        <a:xfrm>
          <a:off x="16370300" y="6587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154863</xdr:rowOff>
    </xdr:from>
    <xdr:to>
      <xdr:col>81</xdr:col>
      <xdr:colOff>101600</xdr:colOff>
      <xdr:row>39</xdr:row>
      <xdr:rowOff>85013</xdr:rowOff>
    </xdr:to>
    <xdr:sp macro="" textlink="">
      <xdr:nvSpPr>
        <xdr:cNvPr id="540" name="楕円 539"/>
        <xdr:cNvSpPr/>
      </xdr:nvSpPr>
      <xdr:spPr>
        <a:xfrm>
          <a:off x="15430500" y="666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76140</xdr:rowOff>
    </xdr:from>
    <xdr:ext cx="378565" cy="259045"/>
    <xdr:sp macro="" textlink="">
      <xdr:nvSpPr>
        <xdr:cNvPr id="541" name="テキスト ボックス 540"/>
        <xdr:cNvSpPr txBox="1"/>
      </xdr:nvSpPr>
      <xdr:spPr>
        <a:xfrm>
          <a:off x="15292017" y="676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161646</xdr:rowOff>
    </xdr:from>
    <xdr:to>
      <xdr:col>76</xdr:col>
      <xdr:colOff>165100</xdr:colOff>
      <xdr:row>39</xdr:row>
      <xdr:rowOff>91796</xdr:rowOff>
    </xdr:to>
    <xdr:sp macro="" textlink="">
      <xdr:nvSpPr>
        <xdr:cNvPr id="542" name="楕円 541"/>
        <xdr:cNvSpPr/>
      </xdr:nvSpPr>
      <xdr:spPr>
        <a:xfrm>
          <a:off x="14541500" y="66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82923</xdr:rowOff>
    </xdr:from>
    <xdr:ext cx="378565" cy="259045"/>
    <xdr:sp macro="" textlink="">
      <xdr:nvSpPr>
        <xdr:cNvPr id="543" name="テキスト ボックス 542"/>
        <xdr:cNvSpPr txBox="1"/>
      </xdr:nvSpPr>
      <xdr:spPr>
        <a:xfrm>
          <a:off x="14403017" y="676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164859</xdr:rowOff>
    </xdr:from>
    <xdr:to>
      <xdr:col>72</xdr:col>
      <xdr:colOff>38100</xdr:colOff>
      <xdr:row>39</xdr:row>
      <xdr:rowOff>95009</xdr:rowOff>
    </xdr:to>
    <xdr:sp macro="" textlink="">
      <xdr:nvSpPr>
        <xdr:cNvPr id="544" name="楕円 543"/>
        <xdr:cNvSpPr/>
      </xdr:nvSpPr>
      <xdr:spPr>
        <a:xfrm>
          <a:off x="13652500" y="66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86136</xdr:rowOff>
    </xdr:from>
    <xdr:ext cx="313932" cy="259045"/>
    <xdr:sp macro="" textlink="">
      <xdr:nvSpPr>
        <xdr:cNvPr id="545" name="テキスト ボックス 544"/>
        <xdr:cNvSpPr txBox="1"/>
      </xdr:nvSpPr>
      <xdr:spPr>
        <a:xfrm>
          <a:off x="13546333" y="67726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159068</xdr:rowOff>
    </xdr:from>
    <xdr:to>
      <xdr:col>67</xdr:col>
      <xdr:colOff>101600</xdr:colOff>
      <xdr:row>39</xdr:row>
      <xdr:rowOff>89218</xdr:rowOff>
    </xdr:to>
    <xdr:sp macro="" textlink="">
      <xdr:nvSpPr>
        <xdr:cNvPr id="546" name="楕円 545"/>
        <xdr:cNvSpPr/>
      </xdr:nvSpPr>
      <xdr:spPr>
        <a:xfrm>
          <a:off x="12763500" y="667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80345</xdr:rowOff>
    </xdr:from>
    <xdr:ext cx="378565" cy="259045"/>
    <xdr:sp macro="" textlink="">
      <xdr:nvSpPr>
        <xdr:cNvPr id="547" name="テキスト ボックス 546"/>
        <xdr:cNvSpPr txBox="1"/>
      </xdr:nvSpPr>
      <xdr:spPr>
        <a:xfrm>
          <a:off x="12625017" y="6766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168580</xdr:rowOff>
    </xdr:from>
    <xdr:to>
      <xdr:col>85</xdr:col>
      <xdr:colOff>127000</xdr:colOff>
      <xdr:row>75</xdr:row>
      <xdr:rowOff>11037</xdr:rowOff>
    </xdr:to>
    <xdr:cxnSp macro="">
      <xdr:nvCxnSpPr>
        <xdr:cNvPr id="625" name="直線コネクタ 624"/>
        <xdr:cNvCxnSpPr/>
      </xdr:nvCxnSpPr>
      <xdr:spPr>
        <a:xfrm flipV="1">
          <a:off x="15481300" y="12855880"/>
          <a:ext cx="8382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6" name="公債費平均値テキスト"/>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11037</xdr:rowOff>
    </xdr:from>
    <xdr:to>
      <xdr:col>81</xdr:col>
      <xdr:colOff>50800</xdr:colOff>
      <xdr:row>75</xdr:row>
      <xdr:rowOff>39929</xdr:rowOff>
    </xdr:to>
    <xdr:cxnSp macro="">
      <xdr:nvCxnSpPr>
        <xdr:cNvPr id="628" name="直線コネクタ 627"/>
        <xdr:cNvCxnSpPr/>
      </xdr:nvCxnSpPr>
      <xdr:spPr>
        <a:xfrm flipV="1">
          <a:off x="14592300" y="12869787"/>
          <a:ext cx="889000" cy="2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132593</xdr:rowOff>
    </xdr:from>
    <xdr:ext cx="534377" cy="259045"/>
    <xdr:sp macro="" textlink="">
      <xdr:nvSpPr>
        <xdr:cNvPr id="630" name="テキスト ボックス 629"/>
        <xdr:cNvSpPr txBox="1"/>
      </xdr:nvSpPr>
      <xdr:spPr>
        <a:xfrm>
          <a:off x="15214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39929</xdr:rowOff>
    </xdr:from>
    <xdr:to>
      <xdr:col>76</xdr:col>
      <xdr:colOff>114300</xdr:colOff>
      <xdr:row>75</xdr:row>
      <xdr:rowOff>52248</xdr:rowOff>
    </xdr:to>
    <xdr:cxnSp macro="">
      <xdr:nvCxnSpPr>
        <xdr:cNvPr id="631" name="直線コネクタ 630"/>
        <xdr:cNvCxnSpPr/>
      </xdr:nvCxnSpPr>
      <xdr:spPr>
        <a:xfrm flipV="1">
          <a:off x="13703300" y="12898679"/>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125468</xdr:rowOff>
    </xdr:from>
    <xdr:ext cx="534377" cy="259045"/>
    <xdr:sp macro="" textlink="">
      <xdr:nvSpPr>
        <xdr:cNvPr id="633" name="テキスト ボックス 632"/>
        <xdr:cNvSpPr txBox="1"/>
      </xdr:nvSpPr>
      <xdr:spPr>
        <a:xfrm>
          <a:off x="14325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52248</xdr:rowOff>
    </xdr:from>
    <xdr:to>
      <xdr:col>71</xdr:col>
      <xdr:colOff>177800</xdr:colOff>
      <xdr:row>75</xdr:row>
      <xdr:rowOff>53404</xdr:rowOff>
    </xdr:to>
    <xdr:cxnSp macro="">
      <xdr:nvCxnSpPr>
        <xdr:cNvPr id="634" name="直線コネクタ 633"/>
        <xdr:cNvCxnSpPr/>
      </xdr:nvCxnSpPr>
      <xdr:spPr>
        <a:xfrm flipV="1">
          <a:off x="12814300" y="12910998"/>
          <a:ext cx="8890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103802</xdr:rowOff>
    </xdr:from>
    <xdr:ext cx="534377" cy="259045"/>
    <xdr:sp macro="" textlink="">
      <xdr:nvSpPr>
        <xdr:cNvPr id="636" name="テキスト ボックス 635"/>
        <xdr:cNvSpPr txBox="1"/>
      </xdr:nvSpPr>
      <xdr:spPr>
        <a:xfrm>
          <a:off x="13436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117780</xdr:rowOff>
    </xdr:from>
    <xdr:to>
      <xdr:col>85</xdr:col>
      <xdr:colOff>177800</xdr:colOff>
      <xdr:row>75</xdr:row>
      <xdr:rowOff>47930</xdr:rowOff>
    </xdr:to>
    <xdr:sp macro="" textlink="">
      <xdr:nvSpPr>
        <xdr:cNvPr id="644" name="楕円 643"/>
        <xdr:cNvSpPr/>
      </xdr:nvSpPr>
      <xdr:spPr>
        <a:xfrm>
          <a:off x="16268700" y="128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140657</xdr:rowOff>
    </xdr:from>
    <xdr:ext cx="534377" cy="259045"/>
    <xdr:sp macro="" textlink="">
      <xdr:nvSpPr>
        <xdr:cNvPr id="645" name="公債費該当値テキスト"/>
        <xdr:cNvSpPr txBox="1"/>
      </xdr:nvSpPr>
      <xdr:spPr>
        <a:xfrm>
          <a:off x="16370300" y="1265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131687</xdr:rowOff>
    </xdr:from>
    <xdr:to>
      <xdr:col>81</xdr:col>
      <xdr:colOff>101600</xdr:colOff>
      <xdr:row>75</xdr:row>
      <xdr:rowOff>61837</xdr:rowOff>
    </xdr:to>
    <xdr:sp macro="" textlink="">
      <xdr:nvSpPr>
        <xdr:cNvPr id="646" name="楕円 645"/>
        <xdr:cNvSpPr/>
      </xdr:nvSpPr>
      <xdr:spPr>
        <a:xfrm>
          <a:off x="15430500" y="128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78364</xdr:rowOff>
    </xdr:from>
    <xdr:ext cx="534377" cy="259045"/>
    <xdr:sp macro="" textlink="">
      <xdr:nvSpPr>
        <xdr:cNvPr id="647" name="テキスト ボックス 646"/>
        <xdr:cNvSpPr txBox="1"/>
      </xdr:nvSpPr>
      <xdr:spPr>
        <a:xfrm>
          <a:off x="15214111" y="1259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160579</xdr:rowOff>
    </xdr:from>
    <xdr:to>
      <xdr:col>76</xdr:col>
      <xdr:colOff>165100</xdr:colOff>
      <xdr:row>75</xdr:row>
      <xdr:rowOff>90729</xdr:rowOff>
    </xdr:to>
    <xdr:sp macro="" textlink="">
      <xdr:nvSpPr>
        <xdr:cNvPr id="648" name="楕円 647"/>
        <xdr:cNvSpPr/>
      </xdr:nvSpPr>
      <xdr:spPr>
        <a:xfrm>
          <a:off x="14541500" y="1284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107256</xdr:rowOff>
    </xdr:from>
    <xdr:ext cx="534377" cy="259045"/>
    <xdr:sp macro="" textlink="">
      <xdr:nvSpPr>
        <xdr:cNvPr id="649" name="テキスト ボックス 648"/>
        <xdr:cNvSpPr txBox="1"/>
      </xdr:nvSpPr>
      <xdr:spPr>
        <a:xfrm>
          <a:off x="14325111" y="1262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1448</xdr:rowOff>
    </xdr:from>
    <xdr:to>
      <xdr:col>72</xdr:col>
      <xdr:colOff>38100</xdr:colOff>
      <xdr:row>75</xdr:row>
      <xdr:rowOff>103048</xdr:rowOff>
    </xdr:to>
    <xdr:sp macro="" textlink="">
      <xdr:nvSpPr>
        <xdr:cNvPr id="650" name="楕円 649"/>
        <xdr:cNvSpPr/>
      </xdr:nvSpPr>
      <xdr:spPr>
        <a:xfrm>
          <a:off x="13652500" y="1286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119575</xdr:rowOff>
    </xdr:from>
    <xdr:ext cx="534377" cy="259045"/>
    <xdr:sp macro="" textlink="">
      <xdr:nvSpPr>
        <xdr:cNvPr id="651" name="テキスト ボックス 650"/>
        <xdr:cNvSpPr txBox="1"/>
      </xdr:nvSpPr>
      <xdr:spPr>
        <a:xfrm>
          <a:off x="13436111" y="1263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2604</xdr:rowOff>
    </xdr:from>
    <xdr:to>
      <xdr:col>67</xdr:col>
      <xdr:colOff>101600</xdr:colOff>
      <xdr:row>75</xdr:row>
      <xdr:rowOff>104204</xdr:rowOff>
    </xdr:to>
    <xdr:sp macro="" textlink="">
      <xdr:nvSpPr>
        <xdr:cNvPr id="652" name="楕円 651"/>
        <xdr:cNvSpPr/>
      </xdr:nvSpPr>
      <xdr:spPr>
        <a:xfrm>
          <a:off x="12763500" y="128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95331</xdr:rowOff>
    </xdr:from>
    <xdr:ext cx="534377" cy="259045"/>
    <xdr:sp macro="" textlink="">
      <xdr:nvSpPr>
        <xdr:cNvPr id="653" name="テキスト ボックス 652"/>
        <xdr:cNvSpPr txBox="1"/>
      </xdr:nvSpPr>
      <xdr:spPr>
        <a:xfrm>
          <a:off x="12547111" y="1295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120196</xdr:rowOff>
    </xdr:from>
    <xdr:to>
      <xdr:col>85</xdr:col>
      <xdr:colOff>127000</xdr:colOff>
      <xdr:row>98</xdr:row>
      <xdr:rowOff>129536</xdr:rowOff>
    </xdr:to>
    <xdr:cxnSp macro="">
      <xdr:nvCxnSpPr>
        <xdr:cNvPr id="680" name="直線コネクタ 679"/>
        <xdr:cNvCxnSpPr/>
      </xdr:nvCxnSpPr>
      <xdr:spPr>
        <a:xfrm flipV="1">
          <a:off x="15481300" y="16922296"/>
          <a:ext cx="8382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119999</xdr:rowOff>
    </xdr:from>
    <xdr:to>
      <xdr:col>81</xdr:col>
      <xdr:colOff>50800</xdr:colOff>
      <xdr:row>98</xdr:row>
      <xdr:rowOff>129536</xdr:rowOff>
    </xdr:to>
    <xdr:cxnSp macro="">
      <xdr:nvCxnSpPr>
        <xdr:cNvPr id="683" name="直線コネクタ 682"/>
        <xdr:cNvCxnSpPr/>
      </xdr:nvCxnSpPr>
      <xdr:spPr>
        <a:xfrm>
          <a:off x="14592300" y="16922099"/>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119999</xdr:rowOff>
    </xdr:from>
    <xdr:to>
      <xdr:col>76</xdr:col>
      <xdr:colOff>114300</xdr:colOff>
      <xdr:row>98</xdr:row>
      <xdr:rowOff>120301</xdr:rowOff>
    </xdr:to>
    <xdr:cxnSp macro="">
      <xdr:nvCxnSpPr>
        <xdr:cNvPr id="686" name="直線コネクタ 685"/>
        <xdr:cNvCxnSpPr/>
      </xdr:nvCxnSpPr>
      <xdr:spPr>
        <a:xfrm flipV="1">
          <a:off x="13703300" y="16922099"/>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113919</xdr:rowOff>
    </xdr:from>
    <xdr:to>
      <xdr:col>71</xdr:col>
      <xdr:colOff>177800</xdr:colOff>
      <xdr:row>98</xdr:row>
      <xdr:rowOff>120301</xdr:rowOff>
    </xdr:to>
    <xdr:cxnSp macro="">
      <xdr:nvCxnSpPr>
        <xdr:cNvPr id="689" name="直線コネクタ 688"/>
        <xdr:cNvCxnSpPr/>
      </xdr:nvCxnSpPr>
      <xdr:spPr>
        <a:xfrm>
          <a:off x="12814300" y="16916019"/>
          <a:ext cx="8890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69396</xdr:rowOff>
    </xdr:from>
    <xdr:to>
      <xdr:col>85</xdr:col>
      <xdr:colOff>177800</xdr:colOff>
      <xdr:row>98</xdr:row>
      <xdr:rowOff>170996</xdr:rowOff>
    </xdr:to>
    <xdr:sp macro="" textlink="">
      <xdr:nvSpPr>
        <xdr:cNvPr id="699" name="楕円 698"/>
        <xdr:cNvSpPr/>
      </xdr:nvSpPr>
      <xdr:spPr>
        <a:xfrm>
          <a:off x="16268700" y="1687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168588</xdr:rowOff>
    </xdr:from>
    <xdr:ext cx="469744" cy="259045"/>
    <xdr:sp macro="" textlink="">
      <xdr:nvSpPr>
        <xdr:cNvPr id="700" name="積立金該当値テキスト"/>
        <xdr:cNvSpPr txBox="1"/>
      </xdr:nvSpPr>
      <xdr:spPr>
        <a:xfrm>
          <a:off x="16370300" y="1679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78736</xdr:rowOff>
    </xdr:from>
    <xdr:to>
      <xdr:col>81</xdr:col>
      <xdr:colOff>101600</xdr:colOff>
      <xdr:row>99</xdr:row>
      <xdr:rowOff>8886</xdr:rowOff>
    </xdr:to>
    <xdr:sp macro="" textlink="">
      <xdr:nvSpPr>
        <xdr:cNvPr id="701" name="楕円 700"/>
        <xdr:cNvSpPr/>
      </xdr:nvSpPr>
      <xdr:spPr>
        <a:xfrm>
          <a:off x="15430500" y="168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xdr:rowOff>
    </xdr:from>
    <xdr:ext cx="469744" cy="259045"/>
    <xdr:sp macro="" textlink="">
      <xdr:nvSpPr>
        <xdr:cNvPr id="702" name="テキスト ボックス 701"/>
        <xdr:cNvSpPr txBox="1"/>
      </xdr:nvSpPr>
      <xdr:spPr>
        <a:xfrm>
          <a:off x="15246428" y="1697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69199</xdr:rowOff>
    </xdr:from>
    <xdr:to>
      <xdr:col>76</xdr:col>
      <xdr:colOff>165100</xdr:colOff>
      <xdr:row>98</xdr:row>
      <xdr:rowOff>170799</xdr:rowOff>
    </xdr:to>
    <xdr:sp macro="" textlink="">
      <xdr:nvSpPr>
        <xdr:cNvPr id="703" name="楕円 702"/>
        <xdr:cNvSpPr/>
      </xdr:nvSpPr>
      <xdr:spPr>
        <a:xfrm>
          <a:off x="14541500" y="1687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161926</xdr:rowOff>
    </xdr:from>
    <xdr:ext cx="469744" cy="259045"/>
    <xdr:sp macro="" textlink="">
      <xdr:nvSpPr>
        <xdr:cNvPr id="704" name="テキスト ボックス 703"/>
        <xdr:cNvSpPr txBox="1"/>
      </xdr:nvSpPr>
      <xdr:spPr>
        <a:xfrm>
          <a:off x="14357428" y="1696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69501</xdr:rowOff>
    </xdr:from>
    <xdr:to>
      <xdr:col>72</xdr:col>
      <xdr:colOff>38100</xdr:colOff>
      <xdr:row>98</xdr:row>
      <xdr:rowOff>171101</xdr:rowOff>
    </xdr:to>
    <xdr:sp macro="" textlink="">
      <xdr:nvSpPr>
        <xdr:cNvPr id="705" name="楕円 704"/>
        <xdr:cNvSpPr/>
      </xdr:nvSpPr>
      <xdr:spPr>
        <a:xfrm>
          <a:off x="13652500" y="168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162228</xdr:rowOff>
    </xdr:from>
    <xdr:ext cx="469744" cy="259045"/>
    <xdr:sp macro="" textlink="">
      <xdr:nvSpPr>
        <xdr:cNvPr id="706" name="テキスト ボックス 705"/>
        <xdr:cNvSpPr txBox="1"/>
      </xdr:nvSpPr>
      <xdr:spPr>
        <a:xfrm>
          <a:off x="13468428" y="1696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63119</xdr:rowOff>
    </xdr:from>
    <xdr:to>
      <xdr:col>67</xdr:col>
      <xdr:colOff>101600</xdr:colOff>
      <xdr:row>98</xdr:row>
      <xdr:rowOff>164719</xdr:rowOff>
    </xdr:to>
    <xdr:sp macro="" textlink="">
      <xdr:nvSpPr>
        <xdr:cNvPr id="707" name="楕円 706"/>
        <xdr:cNvSpPr/>
      </xdr:nvSpPr>
      <xdr:spPr>
        <a:xfrm>
          <a:off x="12763500" y="168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155846</xdr:rowOff>
    </xdr:from>
    <xdr:ext cx="469744" cy="259045"/>
    <xdr:sp macro="" textlink="">
      <xdr:nvSpPr>
        <xdr:cNvPr id="708" name="テキスト ボックス 707"/>
        <xdr:cNvSpPr txBox="1"/>
      </xdr:nvSpPr>
      <xdr:spPr>
        <a:xfrm>
          <a:off x="12579428" y="1695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86730</xdr:rowOff>
    </xdr:from>
    <xdr:to>
      <xdr:col>116</xdr:col>
      <xdr:colOff>63500</xdr:colOff>
      <xdr:row>39</xdr:row>
      <xdr:rowOff>86795</xdr:rowOff>
    </xdr:to>
    <xdr:cxnSp macro="">
      <xdr:nvCxnSpPr>
        <xdr:cNvPr id="739" name="直線コネクタ 738"/>
        <xdr:cNvCxnSpPr/>
      </xdr:nvCxnSpPr>
      <xdr:spPr>
        <a:xfrm flipV="1">
          <a:off x="21323300" y="6773280"/>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86795</xdr:rowOff>
    </xdr:from>
    <xdr:to>
      <xdr:col>111</xdr:col>
      <xdr:colOff>177800</xdr:colOff>
      <xdr:row>39</xdr:row>
      <xdr:rowOff>86828</xdr:rowOff>
    </xdr:to>
    <xdr:cxnSp macro="">
      <xdr:nvCxnSpPr>
        <xdr:cNvPr id="742" name="直線コネクタ 741"/>
        <xdr:cNvCxnSpPr/>
      </xdr:nvCxnSpPr>
      <xdr:spPr>
        <a:xfrm flipV="1">
          <a:off x="20434300" y="6773345"/>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86828</xdr:rowOff>
    </xdr:from>
    <xdr:to>
      <xdr:col>107</xdr:col>
      <xdr:colOff>50800</xdr:colOff>
      <xdr:row>39</xdr:row>
      <xdr:rowOff>86893</xdr:rowOff>
    </xdr:to>
    <xdr:cxnSp macro="">
      <xdr:nvCxnSpPr>
        <xdr:cNvPr id="745" name="直線コネクタ 744"/>
        <xdr:cNvCxnSpPr/>
      </xdr:nvCxnSpPr>
      <xdr:spPr>
        <a:xfrm flipV="1">
          <a:off x="19545300" y="6773378"/>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86893</xdr:rowOff>
    </xdr:from>
    <xdr:to>
      <xdr:col>102</xdr:col>
      <xdr:colOff>114300</xdr:colOff>
      <xdr:row>39</xdr:row>
      <xdr:rowOff>86959</xdr:rowOff>
    </xdr:to>
    <xdr:cxnSp macro="">
      <xdr:nvCxnSpPr>
        <xdr:cNvPr id="748" name="直線コネクタ 747"/>
        <xdr:cNvCxnSpPr/>
      </xdr:nvCxnSpPr>
      <xdr:spPr>
        <a:xfrm flipV="1">
          <a:off x="18656300" y="6773443"/>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35930</xdr:rowOff>
    </xdr:from>
    <xdr:to>
      <xdr:col>116</xdr:col>
      <xdr:colOff>114300</xdr:colOff>
      <xdr:row>39</xdr:row>
      <xdr:rowOff>137530</xdr:rowOff>
    </xdr:to>
    <xdr:sp macro="" textlink="">
      <xdr:nvSpPr>
        <xdr:cNvPr id="758" name="楕円 757"/>
        <xdr:cNvSpPr/>
      </xdr:nvSpPr>
      <xdr:spPr>
        <a:xfrm>
          <a:off x="22110700" y="672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122307</xdr:rowOff>
    </xdr:from>
    <xdr:ext cx="378565" cy="259045"/>
    <xdr:sp macro="" textlink="">
      <xdr:nvSpPr>
        <xdr:cNvPr id="759" name="投資及び出資金該当値テキスト"/>
        <xdr:cNvSpPr txBox="1"/>
      </xdr:nvSpPr>
      <xdr:spPr>
        <a:xfrm>
          <a:off x="22212300" y="663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35995</xdr:rowOff>
    </xdr:from>
    <xdr:to>
      <xdr:col>112</xdr:col>
      <xdr:colOff>38100</xdr:colOff>
      <xdr:row>39</xdr:row>
      <xdr:rowOff>137595</xdr:rowOff>
    </xdr:to>
    <xdr:sp macro="" textlink="">
      <xdr:nvSpPr>
        <xdr:cNvPr id="760" name="楕円 759"/>
        <xdr:cNvSpPr/>
      </xdr:nvSpPr>
      <xdr:spPr>
        <a:xfrm>
          <a:off x="21272500" y="67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128722</xdr:rowOff>
    </xdr:from>
    <xdr:ext cx="378565" cy="259045"/>
    <xdr:sp macro="" textlink="">
      <xdr:nvSpPr>
        <xdr:cNvPr id="761" name="テキスト ボックス 760"/>
        <xdr:cNvSpPr txBox="1"/>
      </xdr:nvSpPr>
      <xdr:spPr>
        <a:xfrm>
          <a:off x="21134017" y="6815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36028</xdr:rowOff>
    </xdr:from>
    <xdr:to>
      <xdr:col>107</xdr:col>
      <xdr:colOff>101600</xdr:colOff>
      <xdr:row>39</xdr:row>
      <xdr:rowOff>137628</xdr:rowOff>
    </xdr:to>
    <xdr:sp macro="" textlink="">
      <xdr:nvSpPr>
        <xdr:cNvPr id="762" name="楕円 761"/>
        <xdr:cNvSpPr/>
      </xdr:nvSpPr>
      <xdr:spPr>
        <a:xfrm>
          <a:off x="20383500" y="672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128755</xdr:rowOff>
    </xdr:from>
    <xdr:ext cx="378565" cy="259045"/>
    <xdr:sp macro="" textlink="">
      <xdr:nvSpPr>
        <xdr:cNvPr id="763" name="テキスト ボックス 762"/>
        <xdr:cNvSpPr txBox="1"/>
      </xdr:nvSpPr>
      <xdr:spPr>
        <a:xfrm>
          <a:off x="20245017" y="6815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36093</xdr:rowOff>
    </xdr:from>
    <xdr:to>
      <xdr:col>102</xdr:col>
      <xdr:colOff>165100</xdr:colOff>
      <xdr:row>39</xdr:row>
      <xdr:rowOff>137693</xdr:rowOff>
    </xdr:to>
    <xdr:sp macro="" textlink="">
      <xdr:nvSpPr>
        <xdr:cNvPr id="764" name="楕円 763"/>
        <xdr:cNvSpPr/>
      </xdr:nvSpPr>
      <xdr:spPr>
        <a:xfrm>
          <a:off x="19494500" y="672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128820</xdr:rowOff>
    </xdr:from>
    <xdr:ext cx="378565" cy="259045"/>
    <xdr:sp macro="" textlink="">
      <xdr:nvSpPr>
        <xdr:cNvPr id="765" name="テキスト ボックス 764"/>
        <xdr:cNvSpPr txBox="1"/>
      </xdr:nvSpPr>
      <xdr:spPr>
        <a:xfrm>
          <a:off x="19356017" y="6815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36159</xdr:rowOff>
    </xdr:from>
    <xdr:to>
      <xdr:col>98</xdr:col>
      <xdr:colOff>38100</xdr:colOff>
      <xdr:row>39</xdr:row>
      <xdr:rowOff>137759</xdr:rowOff>
    </xdr:to>
    <xdr:sp macro="" textlink="">
      <xdr:nvSpPr>
        <xdr:cNvPr id="766" name="楕円 765"/>
        <xdr:cNvSpPr/>
      </xdr:nvSpPr>
      <xdr:spPr>
        <a:xfrm>
          <a:off x="18605500" y="67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128886</xdr:rowOff>
    </xdr:from>
    <xdr:ext cx="378565" cy="259045"/>
    <xdr:sp macro="" textlink="">
      <xdr:nvSpPr>
        <xdr:cNvPr id="767" name="テキスト ボックス 766"/>
        <xdr:cNvSpPr txBox="1"/>
      </xdr:nvSpPr>
      <xdr:spPr>
        <a:xfrm>
          <a:off x="18467017" y="6815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116703</xdr:rowOff>
    </xdr:from>
    <xdr:to>
      <xdr:col>116</xdr:col>
      <xdr:colOff>63500</xdr:colOff>
      <xdr:row>57</xdr:row>
      <xdr:rowOff>118440</xdr:rowOff>
    </xdr:to>
    <xdr:cxnSp macro="">
      <xdr:nvCxnSpPr>
        <xdr:cNvPr id="794" name="直線コネクタ 793"/>
        <xdr:cNvCxnSpPr/>
      </xdr:nvCxnSpPr>
      <xdr:spPr>
        <a:xfrm>
          <a:off x="21323300" y="9889353"/>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78527</xdr:rowOff>
    </xdr:from>
    <xdr:to>
      <xdr:col>111</xdr:col>
      <xdr:colOff>177800</xdr:colOff>
      <xdr:row>57</xdr:row>
      <xdr:rowOff>116703</xdr:rowOff>
    </xdr:to>
    <xdr:cxnSp macro="">
      <xdr:nvCxnSpPr>
        <xdr:cNvPr id="797" name="直線コネクタ 796"/>
        <xdr:cNvCxnSpPr/>
      </xdr:nvCxnSpPr>
      <xdr:spPr>
        <a:xfrm>
          <a:off x="20434300" y="9851177"/>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42590</xdr:rowOff>
    </xdr:from>
    <xdr:to>
      <xdr:col>107</xdr:col>
      <xdr:colOff>50800</xdr:colOff>
      <xdr:row>57</xdr:row>
      <xdr:rowOff>78527</xdr:rowOff>
    </xdr:to>
    <xdr:cxnSp macro="">
      <xdr:nvCxnSpPr>
        <xdr:cNvPr id="800" name="直線コネクタ 799"/>
        <xdr:cNvCxnSpPr/>
      </xdr:nvCxnSpPr>
      <xdr:spPr>
        <a:xfrm>
          <a:off x="19545300" y="9815240"/>
          <a:ext cx="889000" cy="3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4003</xdr:rowOff>
    </xdr:from>
    <xdr:to>
      <xdr:col>102</xdr:col>
      <xdr:colOff>114300</xdr:colOff>
      <xdr:row>57</xdr:row>
      <xdr:rowOff>42590</xdr:rowOff>
    </xdr:to>
    <xdr:cxnSp macro="">
      <xdr:nvCxnSpPr>
        <xdr:cNvPr id="803" name="直線コネクタ 802"/>
        <xdr:cNvCxnSpPr/>
      </xdr:nvCxnSpPr>
      <xdr:spPr>
        <a:xfrm>
          <a:off x="18656300" y="9776653"/>
          <a:ext cx="889000" cy="3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67640</xdr:rowOff>
    </xdr:from>
    <xdr:to>
      <xdr:col>116</xdr:col>
      <xdr:colOff>114300</xdr:colOff>
      <xdr:row>57</xdr:row>
      <xdr:rowOff>169240</xdr:rowOff>
    </xdr:to>
    <xdr:sp macro="" textlink="">
      <xdr:nvSpPr>
        <xdr:cNvPr id="813" name="楕円 812"/>
        <xdr:cNvSpPr/>
      </xdr:nvSpPr>
      <xdr:spPr>
        <a:xfrm>
          <a:off x="22110700" y="98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46067</xdr:rowOff>
    </xdr:from>
    <xdr:ext cx="469744" cy="259045"/>
    <xdr:sp macro="" textlink="">
      <xdr:nvSpPr>
        <xdr:cNvPr id="814" name="貸付金該当値テキスト"/>
        <xdr:cNvSpPr txBox="1"/>
      </xdr:nvSpPr>
      <xdr:spPr>
        <a:xfrm>
          <a:off x="22212300" y="981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65903</xdr:rowOff>
    </xdr:from>
    <xdr:to>
      <xdr:col>112</xdr:col>
      <xdr:colOff>38100</xdr:colOff>
      <xdr:row>57</xdr:row>
      <xdr:rowOff>167503</xdr:rowOff>
    </xdr:to>
    <xdr:sp macro="" textlink="">
      <xdr:nvSpPr>
        <xdr:cNvPr id="815" name="楕円 814"/>
        <xdr:cNvSpPr/>
      </xdr:nvSpPr>
      <xdr:spPr>
        <a:xfrm>
          <a:off x="21272500" y="983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158630</xdr:rowOff>
    </xdr:from>
    <xdr:ext cx="469744" cy="259045"/>
    <xdr:sp macro="" textlink="">
      <xdr:nvSpPr>
        <xdr:cNvPr id="816" name="テキスト ボックス 815"/>
        <xdr:cNvSpPr txBox="1"/>
      </xdr:nvSpPr>
      <xdr:spPr>
        <a:xfrm>
          <a:off x="21088428" y="993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27727</xdr:rowOff>
    </xdr:from>
    <xdr:to>
      <xdr:col>107</xdr:col>
      <xdr:colOff>101600</xdr:colOff>
      <xdr:row>57</xdr:row>
      <xdr:rowOff>129327</xdr:rowOff>
    </xdr:to>
    <xdr:sp macro="" textlink="">
      <xdr:nvSpPr>
        <xdr:cNvPr id="817" name="楕円 816"/>
        <xdr:cNvSpPr/>
      </xdr:nvSpPr>
      <xdr:spPr>
        <a:xfrm>
          <a:off x="20383500" y="98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120454</xdr:rowOff>
    </xdr:from>
    <xdr:ext cx="469744" cy="259045"/>
    <xdr:sp macro="" textlink="">
      <xdr:nvSpPr>
        <xdr:cNvPr id="818" name="テキスト ボックス 817"/>
        <xdr:cNvSpPr txBox="1"/>
      </xdr:nvSpPr>
      <xdr:spPr>
        <a:xfrm>
          <a:off x="20199428" y="98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163240</xdr:rowOff>
    </xdr:from>
    <xdr:to>
      <xdr:col>102</xdr:col>
      <xdr:colOff>165100</xdr:colOff>
      <xdr:row>57</xdr:row>
      <xdr:rowOff>93390</xdr:rowOff>
    </xdr:to>
    <xdr:sp macro="" textlink="">
      <xdr:nvSpPr>
        <xdr:cNvPr id="819" name="楕円 818"/>
        <xdr:cNvSpPr/>
      </xdr:nvSpPr>
      <xdr:spPr>
        <a:xfrm>
          <a:off x="19494500" y="97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84517</xdr:rowOff>
    </xdr:from>
    <xdr:ext cx="469744" cy="259045"/>
    <xdr:sp macro="" textlink="">
      <xdr:nvSpPr>
        <xdr:cNvPr id="820" name="テキスト ボックス 819"/>
        <xdr:cNvSpPr txBox="1"/>
      </xdr:nvSpPr>
      <xdr:spPr>
        <a:xfrm>
          <a:off x="19310428" y="98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124653</xdr:rowOff>
    </xdr:from>
    <xdr:to>
      <xdr:col>98</xdr:col>
      <xdr:colOff>38100</xdr:colOff>
      <xdr:row>57</xdr:row>
      <xdr:rowOff>54803</xdr:rowOff>
    </xdr:to>
    <xdr:sp macro="" textlink="">
      <xdr:nvSpPr>
        <xdr:cNvPr id="821" name="楕円 820"/>
        <xdr:cNvSpPr/>
      </xdr:nvSpPr>
      <xdr:spPr>
        <a:xfrm>
          <a:off x="18605500" y="972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45930</xdr:rowOff>
    </xdr:from>
    <xdr:ext cx="469744" cy="259045"/>
    <xdr:sp macro="" textlink="">
      <xdr:nvSpPr>
        <xdr:cNvPr id="822" name="テキスト ボックス 821"/>
        <xdr:cNvSpPr txBox="1"/>
      </xdr:nvSpPr>
      <xdr:spPr>
        <a:xfrm>
          <a:off x="18421428" y="981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64757</xdr:rowOff>
    </xdr:from>
    <xdr:to>
      <xdr:col>116</xdr:col>
      <xdr:colOff>63500</xdr:colOff>
      <xdr:row>76</xdr:row>
      <xdr:rowOff>82131</xdr:rowOff>
    </xdr:to>
    <xdr:cxnSp macro="">
      <xdr:nvCxnSpPr>
        <xdr:cNvPr id="852" name="直線コネクタ 851"/>
        <xdr:cNvCxnSpPr/>
      </xdr:nvCxnSpPr>
      <xdr:spPr>
        <a:xfrm>
          <a:off x="21323300" y="13094957"/>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64757</xdr:rowOff>
    </xdr:from>
    <xdr:to>
      <xdr:col>111</xdr:col>
      <xdr:colOff>177800</xdr:colOff>
      <xdr:row>76</xdr:row>
      <xdr:rowOff>91199</xdr:rowOff>
    </xdr:to>
    <xdr:cxnSp macro="">
      <xdr:nvCxnSpPr>
        <xdr:cNvPr id="855" name="直線コネクタ 854"/>
        <xdr:cNvCxnSpPr/>
      </xdr:nvCxnSpPr>
      <xdr:spPr>
        <a:xfrm flipV="1">
          <a:off x="20434300" y="13094957"/>
          <a:ext cx="8890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91199</xdr:rowOff>
    </xdr:from>
    <xdr:to>
      <xdr:col>107</xdr:col>
      <xdr:colOff>50800</xdr:colOff>
      <xdr:row>76</xdr:row>
      <xdr:rowOff>125985</xdr:rowOff>
    </xdr:to>
    <xdr:cxnSp macro="">
      <xdr:nvCxnSpPr>
        <xdr:cNvPr id="858" name="直線コネクタ 857"/>
        <xdr:cNvCxnSpPr/>
      </xdr:nvCxnSpPr>
      <xdr:spPr>
        <a:xfrm flipV="1">
          <a:off x="19545300" y="13121399"/>
          <a:ext cx="889000" cy="3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60" name="テキスト ボックス 859"/>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109562</xdr:rowOff>
    </xdr:from>
    <xdr:to>
      <xdr:col>102</xdr:col>
      <xdr:colOff>114300</xdr:colOff>
      <xdr:row>76</xdr:row>
      <xdr:rowOff>125985</xdr:rowOff>
    </xdr:to>
    <xdr:cxnSp macro="">
      <xdr:nvCxnSpPr>
        <xdr:cNvPr id="861" name="直線コネクタ 860"/>
        <xdr:cNvCxnSpPr/>
      </xdr:nvCxnSpPr>
      <xdr:spPr>
        <a:xfrm>
          <a:off x="18656300" y="13139762"/>
          <a:ext cx="889000" cy="1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63" name="テキスト ボックス 862"/>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163231</xdr:rowOff>
    </xdr:from>
    <xdr:ext cx="534377" cy="259045"/>
    <xdr:sp macro="" textlink="">
      <xdr:nvSpPr>
        <xdr:cNvPr id="865" name="テキスト ボックス 864"/>
        <xdr:cNvSpPr txBox="1"/>
      </xdr:nvSpPr>
      <xdr:spPr>
        <a:xfrm>
          <a:off x="18389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31331</xdr:rowOff>
    </xdr:from>
    <xdr:to>
      <xdr:col>116</xdr:col>
      <xdr:colOff>114300</xdr:colOff>
      <xdr:row>76</xdr:row>
      <xdr:rowOff>132931</xdr:rowOff>
    </xdr:to>
    <xdr:sp macro="" textlink="">
      <xdr:nvSpPr>
        <xdr:cNvPr id="871" name="楕円 870"/>
        <xdr:cNvSpPr/>
      </xdr:nvSpPr>
      <xdr:spPr>
        <a:xfrm>
          <a:off x="22110700" y="130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9758</xdr:rowOff>
    </xdr:from>
    <xdr:ext cx="534377" cy="259045"/>
    <xdr:sp macro="" textlink="">
      <xdr:nvSpPr>
        <xdr:cNvPr id="872" name="繰出金該当値テキスト"/>
        <xdr:cNvSpPr txBox="1"/>
      </xdr:nvSpPr>
      <xdr:spPr>
        <a:xfrm>
          <a:off x="22212300" y="1303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13957</xdr:rowOff>
    </xdr:from>
    <xdr:to>
      <xdr:col>112</xdr:col>
      <xdr:colOff>38100</xdr:colOff>
      <xdr:row>76</xdr:row>
      <xdr:rowOff>115557</xdr:rowOff>
    </xdr:to>
    <xdr:sp macro="" textlink="">
      <xdr:nvSpPr>
        <xdr:cNvPr id="873" name="楕円 872"/>
        <xdr:cNvSpPr/>
      </xdr:nvSpPr>
      <xdr:spPr>
        <a:xfrm>
          <a:off x="21272500" y="1304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106684</xdr:rowOff>
    </xdr:from>
    <xdr:ext cx="534377" cy="259045"/>
    <xdr:sp macro="" textlink="">
      <xdr:nvSpPr>
        <xdr:cNvPr id="874" name="テキスト ボックス 873"/>
        <xdr:cNvSpPr txBox="1"/>
      </xdr:nvSpPr>
      <xdr:spPr>
        <a:xfrm>
          <a:off x="21056111" y="1313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40399</xdr:rowOff>
    </xdr:from>
    <xdr:to>
      <xdr:col>107</xdr:col>
      <xdr:colOff>101600</xdr:colOff>
      <xdr:row>76</xdr:row>
      <xdr:rowOff>141999</xdr:rowOff>
    </xdr:to>
    <xdr:sp macro="" textlink="">
      <xdr:nvSpPr>
        <xdr:cNvPr id="875" name="楕円 874"/>
        <xdr:cNvSpPr/>
      </xdr:nvSpPr>
      <xdr:spPr>
        <a:xfrm>
          <a:off x="20383500" y="1307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133126</xdr:rowOff>
    </xdr:from>
    <xdr:ext cx="534377" cy="259045"/>
    <xdr:sp macro="" textlink="">
      <xdr:nvSpPr>
        <xdr:cNvPr id="876" name="テキスト ボックス 875"/>
        <xdr:cNvSpPr txBox="1"/>
      </xdr:nvSpPr>
      <xdr:spPr>
        <a:xfrm>
          <a:off x="20167111" y="1316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75185</xdr:rowOff>
    </xdr:from>
    <xdr:to>
      <xdr:col>102</xdr:col>
      <xdr:colOff>165100</xdr:colOff>
      <xdr:row>77</xdr:row>
      <xdr:rowOff>5335</xdr:rowOff>
    </xdr:to>
    <xdr:sp macro="" textlink="">
      <xdr:nvSpPr>
        <xdr:cNvPr id="877" name="楕円 876"/>
        <xdr:cNvSpPr/>
      </xdr:nvSpPr>
      <xdr:spPr>
        <a:xfrm>
          <a:off x="19494500" y="131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167912</xdr:rowOff>
    </xdr:from>
    <xdr:ext cx="534377" cy="259045"/>
    <xdr:sp macro="" textlink="">
      <xdr:nvSpPr>
        <xdr:cNvPr id="878" name="テキスト ボックス 877"/>
        <xdr:cNvSpPr txBox="1"/>
      </xdr:nvSpPr>
      <xdr:spPr>
        <a:xfrm>
          <a:off x="19278111" y="1319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58762</xdr:rowOff>
    </xdr:from>
    <xdr:to>
      <xdr:col>98</xdr:col>
      <xdr:colOff>38100</xdr:colOff>
      <xdr:row>76</xdr:row>
      <xdr:rowOff>160362</xdr:rowOff>
    </xdr:to>
    <xdr:sp macro="" textlink="">
      <xdr:nvSpPr>
        <xdr:cNvPr id="879" name="楕円 878"/>
        <xdr:cNvSpPr/>
      </xdr:nvSpPr>
      <xdr:spPr>
        <a:xfrm>
          <a:off x="18605500" y="1308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151489</xdr:rowOff>
    </xdr:from>
    <xdr:ext cx="534377" cy="259045"/>
    <xdr:sp macro="" textlink="">
      <xdr:nvSpPr>
        <xdr:cNvPr id="880" name="テキスト ボックス 879"/>
        <xdr:cNvSpPr txBox="1"/>
      </xdr:nvSpPr>
      <xdr:spPr>
        <a:xfrm>
          <a:off x="18389111" y="1318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419,660</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61,613</a:t>
          </a:r>
          <a:r>
            <a:rPr kumimoji="1" lang="ja-JP" altLang="en-US" sz="1300">
              <a:latin typeface="ＭＳ Ｐゴシック" panose="020B0600070205080204" pitchFamily="50" charset="-128"/>
              <a:ea typeface="ＭＳ Ｐゴシック" panose="020B0600070205080204" pitchFamily="50" charset="-128"/>
            </a:rPr>
            <a:t>円となっており、類似団体や全国平均よりも低くなっている。定員適正化計画を前倒しで進めてきたことによる成果が表れているといえる。</a:t>
          </a:r>
        </a:p>
        <a:p>
          <a:r>
            <a:rPr kumimoji="1" lang="ja-JP" altLang="en-US" sz="1300">
              <a:latin typeface="ＭＳ Ｐゴシック" panose="020B0600070205080204" pitchFamily="50" charset="-128"/>
              <a:ea typeface="ＭＳ Ｐゴシック" panose="020B0600070205080204" pitchFamily="50" charset="-128"/>
            </a:rPr>
            <a:t>　一方、同じく主な構成項目である補助費等は、住民一人当たり</a:t>
          </a:r>
          <a:r>
            <a:rPr kumimoji="1" lang="en-US" altLang="ja-JP" sz="1300">
              <a:latin typeface="ＭＳ Ｐゴシック" panose="020B0600070205080204" pitchFamily="50" charset="-128"/>
              <a:ea typeface="ＭＳ Ｐゴシック" panose="020B0600070205080204" pitchFamily="50" charset="-128"/>
            </a:rPr>
            <a:t>69,316</a:t>
          </a:r>
          <a:r>
            <a:rPr kumimoji="1" lang="ja-JP" altLang="en-US" sz="1300">
              <a:latin typeface="ＭＳ Ｐゴシック" panose="020B0600070205080204" pitchFamily="50" charset="-128"/>
              <a:ea typeface="ＭＳ Ｐゴシック" panose="020B0600070205080204" pitchFamily="50" charset="-128"/>
            </a:rPr>
            <a:t>円となっており、類似団体や全国平均、県内平均よりも高くなっている。これは、一部事務組合への負担金や補助的繰出金が多く、その大幅な縮減が困難であることが主な要因であるため、行政改革会議において各種補助金の見直しを行い、公的負担の適正化を図っていく。</a:t>
          </a:r>
        </a:p>
        <a:p>
          <a:r>
            <a:rPr kumimoji="1" lang="ja-JP" altLang="en-US" sz="1300">
              <a:latin typeface="ＭＳ Ｐゴシック" panose="020B0600070205080204" pitchFamily="50" charset="-128"/>
              <a:ea typeface="ＭＳ Ｐゴシック" panose="020B0600070205080204" pitchFamily="50" charset="-128"/>
            </a:rPr>
            <a:t>　また、扶助費は住民一人当たり</a:t>
          </a:r>
          <a:r>
            <a:rPr kumimoji="1" lang="en-US" altLang="ja-JP" sz="1300">
              <a:latin typeface="ＭＳ Ｐゴシック" panose="020B0600070205080204" pitchFamily="50" charset="-128"/>
              <a:ea typeface="ＭＳ Ｐゴシック" panose="020B0600070205080204" pitchFamily="50" charset="-128"/>
            </a:rPr>
            <a:t>66,582</a:t>
          </a:r>
          <a:r>
            <a:rPr kumimoji="1" lang="ja-JP" altLang="en-US" sz="1300">
              <a:latin typeface="ＭＳ Ｐゴシック" panose="020B0600070205080204" pitchFamily="50" charset="-128"/>
              <a:ea typeface="ＭＳ Ｐゴシック" panose="020B0600070205080204" pitchFamily="50" charset="-128"/>
            </a:rPr>
            <a:t>円と昨年度と比べて大幅に増加している。これは、認定こども園に係る経費のうち、扶助費に分類される部分が大きく増となったことが要因である。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48,354
47,595
127.03
22,111,284
20,292,237
1,054,783
13,468,763
24,797,299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69814</xdr:rowOff>
    </xdr:from>
    <xdr:to>
      <xdr:col>24</xdr:col>
      <xdr:colOff>63500</xdr:colOff>
      <xdr:row>37</xdr:row>
      <xdr:rowOff>75366</xdr:rowOff>
    </xdr:to>
    <xdr:cxnSp macro="">
      <xdr:nvCxnSpPr>
        <xdr:cNvPr id="63" name="直線コネクタ 62"/>
        <xdr:cNvCxnSpPr/>
      </xdr:nvCxnSpPr>
      <xdr:spPr>
        <a:xfrm>
          <a:off x="3797300" y="6413464"/>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68181</xdr:rowOff>
    </xdr:from>
    <xdr:to>
      <xdr:col>19</xdr:col>
      <xdr:colOff>177800</xdr:colOff>
      <xdr:row>37</xdr:row>
      <xdr:rowOff>69814</xdr:rowOff>
    </xdr:to>
    <xdr:cxnSp macro="">
      <xdr:nvCxnSpPr>
        <xdr:cNvPr id="66" name="直線コネクタ 65"/>
        <xdr:cNvCxnSpPr/>
      </xdr:nvCxnSpPr>
      <xdr:spPr>
        <a:xfrm>
          <a:off x="2908300" y="64118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142313</xdr:rowOff>
    </xdr:from>
    <xdr:to>
      <xdr:col>15</xdr:col>
      <xdr:colOff>50800</xdr:colOff>
      <xdr:row>37</xdr:row>
      <xdr:rowOff>68181</xdr:rowOff>
    </xdr:to>
    <xdr:cxnSp macro="">
      <xdr:nvCxnSpPr>
        <xdr:cNvPr id="69" name="直線コネクタ 68"/>
        <xdr:cNvCxnSpPr/>
      </xdr:nvCxnSpPr>
      <xdr:spPr>
        <a:xfrm>
          <a:off x="2019300" y="6314513"/>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37810</xdr:rowOff>
    </xdr:from>
    <xdr:to>
      <xdr:col>10</xdr:col>
      <xdr:colOff>114300</xdr:colOff>
      <xdr:row>36</xdr:row>
      <xdr:rowOff>142313</xdr:rowOff>
    </xdr:to>
    <xdr:cxnSp macro="">
      <xdr:nvCxnSpPr>
        <xdr:cNvPr id="72" name="直線コネクタ 71"/>
        <xdr:cNvCxnSpPr/>
      </xdr:nvCxnSpPr>
      <xdr:spPr>
        <a:xfrm>
          <a:off x="1130300" y="621001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634</xdr:rowOff>
    </xdr:from>
    <xdr:ext cx="469744" cy="259045"/>
    <xdr:sp macro="" textlink="">
      <xdr:nvSpPr>
        <xdr:cNvPr id="76" name="テキスト ボックス 75"/>
        <xdr:cNvSpPr txBox="1"/>
      </xdr:nvSpPr>
      <xdr:spPr>
        <a:xfrm>
          <a:off x="895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24566</xdr:rowOff>
    </xdr:from>
    <xdr:to>
      <xdr:col>24</xdr:col>
      <xdr:colOff>114300</xdr:colOff>
      <xdr:row>37</xdr:row>
      <xdr:rowOff>126166</xdr:rowOff>
    </xdr:to>
    <xdr:sp macro="" textlink="">
      <xdr:nvSpPr>
        <xdr:cNvPr id="82" name="楕円 81"/>
        <xdr:cNvSpPr/>
      </xdr:nvSpPr>
      <xdr:spPr>
        <a:xfrm>
          <a:off x="4584700" y="636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2993</xdr:rowOff>
    </xdr:from>
    <xdr:ext cx="469744" cy="259045"/>
    <xdr:sp macro="" textlink="">
      <xdr:nvSpPr>
        <xdr:cNvPr id="83" name="議会費該当値テキスト"/>
        <xdr:cNvSpPr txBox="1"/>
      </xdr:nvSpPr>
      <xdr:spPr>
        <a:xfrm>
          <a:off x="4686300" y="634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19014</xdr:rowOff>
    </xdr:from>
    <xdr:to>
      <xdr:col>20</xdr:col>
      <xdr:colOff>38100</xdr:colOff>
      <xdr:row>37</xdr:row>
      <xdr:rowOff>120614</xdr:rowOff>
    </xdr:to>
    <xdr:sp macro="" textlink="">
      <xdr:nvSpPr>
        <xdr:cNvPr id="84" name="楕円 83"/>
        <xdr:cNvSpPr/>
      </xdr:nvSpPr>
      <xdr:spPr>
        <a:xfrm>
          <a:off x="3746500" y="636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111741</xdr:rowOff>
    </xdr:from>
    <xdr:ext cx="469744" cy="259045"/>
    <xdr:sp macro="" textlink="">
      <xdr:nvSpPr>
        <xdr:cNvPr id="85" name="テキスト ボックス 84"/>
        <xdr:cNvSpPr txBox="1"/>
      </xdr:nvSpPr>
      <xdr:spPr>
        <a:xfrm>
          <a:off x="3562428" y="645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17381</xdr:rowOff>
    </xdr:from>
    <xdr:to>
      <xdr:col>15</xdr:col>
      <xdr:colOff>101600</xdr:colOff>
      <xdr:row>37</xdr:row>
      <xdr:rowOff>118981</xdr:rowOff>
    </xdr:to>
    <xdr:sp macro="" textlink="">
      <xdr:nvSpPr>
        <xdr:cNvPr id="86" name="楕円 85"/>
        <xdr:cNvSpPr/>
      </xdr:nvSpPr>
      <xdr:spPr>
        <a:xfrm>
          <a:off x="2857500" y="63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110108</xdr:rowOff>
    </xdr:from>
    <xdr:ext cx="469744" cy="259045"/>
    <xdr:sp macro="" textlink="">
      <xdr:nvSpPr>
        <xdr:cNvPr id="87" name="テキスト ボックス 86"/>
        <xdr:cNvSpPr txBox="1"/>
      </xdr:nvSpPr>
      <xdr:spPr>
        <a:xfrm>
          <a:off x="2673428" y="645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91513</xdr:rowOff>
    </xdr:from>
    <xdr:to>
      <xdr:col>10</xdr:col>
      <xdr:colOff>165100</xdr:colOff>
      <xdr:row>37</xdr:row>
      <xdr:rowOff>21663</xdr:rowOff>
    </xdr:to>
    <xdr:sp macro="" textlink="">
      <xdr:nvSpPr>
        <xdr:cNvPr id="88" name="楕円 87"/>
        <xdr:cNvSpPr/>
      </xdr:nvSpPr>
      <xdr:spPr>
        <a:xfrm>
          <a:off x="1968500" y="62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12790</xdr:rowOff>
    </xdr:from>
    <xdr:ext cx="469744" cy="259045"/>
    <xdr:sp macro="" textlink="">
      <xdr:nvSpPr>
        <xdr:cNvPr id="89" name="テキスト ボックス 88"/>
        <xdr:cNvSpPr txBox="1"/>
      </xdr:nvSpPr>
      <xdr:spPr>
        <a:xfrm>
          <a:off x="1784428" y="635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158460</xdr:rowOff>
    </xdr:from>
    <xdr:to>
      <xdr:col>6</xdr:col>
      <xdr:colOff>38100</xdr:colOff>
      <xdr:row>36</xdr:row>
      <xdr:rowOff>88610</xdr:rowOff>
    </xdr:to>
    <xdr:sp macro="" textlink="">
      <xdr:nvSpPr>
        <xdr:cNvPr id="90" name="楕円 89"/>
        <xdr:cNvSpPr/>
      </xdr:nvSpPr>
      <xdr:spPr>
        <a:xfrm>
          <a:off x="1079500" y="615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79737</xdr:rowOff>
    </xdr:from>
    <xdr:ext cx="469744" cy="259045"/>
    <xdr:sp macro="" textlink="">
      <xdr:nvSpPr>
        <xdr:cNvPr id="91" name="テキスト ボックス 90"/>
        <xdr:cNvSpPr txBox="1"/>
      </xdr:nvSpPr>
      <xdr:spPr>
        <a:xfrm>
          <a:off x="895428" y="625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131085</xdr:rowOff>
    </xdr:from>
    <xdr:to>
      <xdr:col>24</xdr:col>
      <xdr:colOff>63500</xdr:colOff>
      <xdr:row>58</xdr:row>
      <xdr:rowOff>140981</xdr:rowOff>
    </xdr:to>
    <xdr:cxnSp macro="">
      <xdr:nvCxnSpPr>
        <xdr:cNvPr id="122" name="直線コネクタ 121"/>
        <xdr:cNvCxnSpPr/>
      </xdr:nvCxnSpPr>
      <xdr:spPr>
        <a:xfrm flipV="1">
          <a:off x="3797300" y="10075185"/>
          <a:ext cx="838200" cy="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128979</xdr:rowOff>
    </xdr:from>
    <xdr:to>
      <xdr:col>19</xdr:col>
      <xdr:colOff>177800</xdr:colOff>
      <xdr:row>58</xdr:row>
      <xdr:rowOff>140981</xdr:rowOff>
    </xdr:to>
    <xdr:cxnSp macro="">
      <xdr:nvCxnSpPr>
        <xdr:cNvPr id="125" name="直線コネクタ 124"/>
        <xdr:cNvCxnSpPr/>
      </xdr:nvCxnSpPr>
      <xdr:spPr>
        <a:xfrm>
          <a:off x="2908300" y="10073079"/>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128979</xdr:rowOff>
    </xdr:from>
    <xdr:to>
      <xdr:col>15</xdr:col>
      <xdr:colOff>50800</xdr:colOff>
      <xdr:row>58</xdr:row>
      <xdr:rowOff>130256</xdr:rowOff>
    </xdr:to>
    <xdr:cxnSp macro="">
      <xdr:nvCxnSpPr>
        <xdr:cNvPr id="128" name="直線コネクタ 127"/>
        <xdr:cNvCxnSpPr/>
      </xdr:nvCxnSpPr>
      <xdr:spPr>
        <a:xfrm flipV="1">
          <a:off x="2019300" y="10073079"/>
          <a:ext cx="8890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130236</xdr:rowOff>
    </xdr:from>
    <xdr:to>
      <xdr:col>10</xdr:col>
      <xdr:colOff>114300</xdr:colOff>
      <xdr:row>58</xdr:row>
      <xdr:rowOff>130256</xdr:rowOff>
    </xdr:to>
    <xdr:cxnSp macro="">
      <xdr:nvCxnSpPr>
        <xdr:cNvPr id="131" name="直線コネクタ 130"/>
        <xdr:cNvCxnSpPr/>
      </xdr:nvCxnSpPr>
      <xdr:spPr>
        <a:xfrm>
          <a:off x="1130300" y="10074336"/>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80285</xdr:rowOff>
    </xdr:from>
    <xdr:to>
      <xdr:col>24</xdr:col>
      <xdr:colOff>114300</xdr:colOff>
      <xdr:row>59</xdr:row>
      <xdr:rowOff>10435</xdr:rowOff>
    </xdr:to>
    <xdr:sp macro="" textlink="">
      <xdr:nvSpPr>
        <xdr:cNvPr id="141" name="楕円 140"/>
        <xdr:cNvSpPr/>
      </xdr:nvSpPr>
      <xdr:spPr>
        <a:xfrm>
          <a:off x="4584700" y="100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166662</xdr:rowOff>
    </xdr:from>
    <xdr:ext cx="534377" cy="259045"/>
    <xdr:sp macro="" textlink="">
      <xdr:nvSpPr>
        <xdr:cNvPr id="142" name="総務費該当値テキスト"/>
        <xdr:cNvSpPr txBox="1"/>
      </xdr:nvSpPr>
      <xdr:spPr>
        <a:xfrm>
          <a:off x="4686300" y="993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90181</xdr:rowOff>
    </xdr:from>
    <xdr:to>
      <xdr:col>20</xdr:col>
      <xdr:colOff>38100</xdr:colOff>
      <xdr:row>59</xdr:row>
      <xdr:rowOff>20331</xdr:rowOff>
    </xdr:to>
    <xdr:sp macro="" textlink="">
      <xdr:nvSpPr>
        <xdr:cNvPr id="143" name="楕円 142"/>
        <xdr:cNvSpPr/>
      </xdr:nvSpPr>
      <xdr:spPr>
        <a:xfrm>
          <a:off x="3746500" y="1003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11458</xdr:rowOff>
    </xdr:from>
    <xdr:ext cx="534377" cy="259045"/>
    <xdr:sp macro="" textlink="">
      <xdr:nvSpPr>
        <xdr:cNvPr id="144" name="テキスト ボックス 143"/>
        <xdr:cNvSpPr txBox="1"/>
      </xdr:nvSpPr>
      <xdr:spPr>
        <a:xfrm>
          <a:off x="3530111" y="101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78179</xdr:rowOff>
    </xdr:from>
    <xdr:to>
      <xdr:col>15</xdr:col>
      <xdr:colOff>101600</xdr:colOff>
      <xdr:row>59</xdr:row>
      <xdr:rowOff>8329</xdr:rowOff>
    </xdr:to>
    <xdr:sp macro="" textlink="">
      <xdr:nvSpPr>
        <xdr:cNvPr id="145" name="楕円 144"/>
        <xdr:cNvSpPr/>
      </xdr:nvSpPr>
      <xdr:spPr>
        <a:xfrm>
          <a:off x="2857500" y="1002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170906</xdr:rowOff>
    </xdr:from>
    <xdr:ext cx="534377" cy="259045"/>
    <xdr:sp macro="" textlink="">
      <xdr:nvSpPr>
        <xdr:cNvPr id="146" name="テキスト ボックス 145"/>
        <xdr:cNvSpPr txBox="1"/>
      </xdr:nvSpPr>
      <xdr:spPr>
        <a:xfrm>
          <a:off x="2641111" y="1011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79456</xdr:rowOff>
    </xdr:from>
    <xdr:to>
      <xdr:col>10</xdr:col>
      <xdr:colOff>165100</xdr:colOff>
      <xdr:row>59</xdr:row>
      <xdr:rowOff>9606</xdr:rowOff>
    </xdr:to>
    <xdr:sp macro="" textlink="">
      <xdr:nvSpPr>
        <xdr:cNvPr id="147" name="楕円 146"/>
        <xdr:cNvSpPr/>
      </xdr:nvSpPr>
      <xdr:spPr>
        <a:xfrm>
          <a:off x="1968500" y="1002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733</xdr:rowOff>
    </xdr:from>
    <xdr:ext cx="534377" cy="259045"/>
    <xdr:sp macro="" textlink="">
      <xdr:nvSpPr>
        <xdr:cNvPr id="148" name="テキスト ボックス 147"/>
        <xdr:cNvSpPr txBox="1"/>
      </xdr:nvSpPr>
      <xdr:spPr>
        <a:xfrm>
          <a:off x="1752111" y="1011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79436</xdr:rowOff>
    </xdr:from>
    <xdr:to>
      <xdr:col>6</xdr:col>
      <xdr:colOff>38100</xdr:colOff>
      <xdr:row>59</xdr:row>
      <xdr:rowOff>9586</xdr:rowOff>
    </xdr:to>
    <xdr:sp macro="" textlink="">
      <xdr:nvSpPr>
        <xdr:cNvPr id="149" name="楕円 148"/>
        <xdr:cNvSpPr/>
      </xdr:nvSpPr>
      <xdr:spPr>
        <a:xfrm>
          <a:off x="1079500" y="1002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713</xdr:rowOff>
    </xdr:from>
    <xdr:ext cx="534377" cy="259045"/>
    <xdr:sp macro="" textlink="">
      <xdr:nvSpPr>
        <xdr:cNvPr id="150" name="テキスト ボックス 149"/>
        <xdr:cNvSpPr txBox="1"/>
      </xdr:nvSpPr>
      <xdr:spPr>
        <a:xfrm>
          <a:off x="863111" y="101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82338</xdr:rowOff>
    </xdr:from>
    <xdr:to>
      <xdr:col>24</xdr:col>
      <xdr:colOff>63500</xdr:colOff>
      <xdr:row>78</xdr:row>
      <xdr:rowOff>99467</xdr:rowOff>
    </xdr:to>
    <xdr:cxnSp macro="">
      <xdr:nvCxnSpPr>
        <xdr:cNvPr id="182" name="直線コネクタ 181"/>
        <xdr:cNvCxnSpPr/>
      </xdr:nvCxnSpPr>
      <xdr:spPr>
        <a:xfrm>
          <a:off x="3797300" y="13455438"/>
          <a:ext cx="838200" cy="1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77815</xdr:rowOff>
    </xdr:from>
    <xdr:to>
      <xdr:col>19</xdr:col>
      <xdr:colOff>177800</xdr:colOff>
      <xdr:row>78</xdr:row>
      <xdr:rowOff>82338</xdr:rowOff>
    </xdr:to>
    <xdr:cxnSp macro="">
      <xdr:nvCxnSpPr>
        <xdr:cNvPr id="185" name="直線コネクタ 184"/>
        <xdr:cNvCxnSpPr/>
      </xdr:nvCxnSpPr>
      <xdr:spPr>
        <a:xfrm>
          <a:off x="2908300" y="13450915"/>
          <a:ext cx="889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136548</xdr:rowOff>
    </xdr:from>
    <xdr:to>
      <xdr:col>15</xdr:col>
      <xdr:colOff>50800</xdr:colOff>
      <xdr:row>78</xdr:row>
      <xdr:rowOff>77815</xdr:rowOff>
    </xdr:to>
    <xdr:cxnSp macro="">
      <xdr:nvCxnSpPr>
        <xdr:cNvPr id="188" name="直線コネクタ 187"/>
        <xdr:cNvCxnSpPr/>
      </xdr:nvCxnSpPr>
      <xdr:spPr>
        <a:xfrm>
          <a:off x="2019300" y="12823848"/>
          <a:ext cx="889000" cy="62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136548</xdr:rowOff>
    </xdr:from>
    <xdr:to>
      <xdr:col>10</xdr:col>
      <xdr:colOff>114300</xdr:colOff>
      <xdr:row>78</xdr:row>
      <xdr:rowOff>104529</xdr:rowOff>
    </xdr:to>
    <xdr:cxnSp macro="">
      <xdr:nvCxnSpPr>
        <xdr:cNvPr id="191" name="直線コネクタ 190"/>
        <xdr:cNvCxnSpPr/>
      </xdr:nvCxnSpPr>
      <xdr:spPr>
        <a:xfrm flipV="1">
          <a:off x="1130300" y="12823848"/>
          <a:ext cx="889000" cy="65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12332</xdr:rowOff>
    </xdr:from>
    <xdr:ext cx="599010" cy="259045"/>
    <xdr:sp macro="" textlink="">
      <xdr:nvSpPr>
        <xdr:cNvPr id="193" name="テキスト ボックス 192"/>
        <xdr:cNvSpPr txBox="1"/>
      </xdr:nvSpPr>
      <xdr:spPr>
        <a:xfrm>
          <a:off x="1719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48667</xdr:rowOff>
    </xdr:from>
    <xdr:to>
      <xdr:col>24</xdr:col>
      <xdr:colOff>114300</xdr:colOff>
      <xdr:row>78</xdr:row>
      <xdr:rowOff>150267</xdr:rowOff>
    </xdr:to>
    <xdr:sp macro="" textlink="">
      <xdr:nvSpPr>
        <xdr:cNvPr id="201" name="楕円 200"/>
        <xdr:cNvSpPr/>
      </xdr:nvSpPr>
      <xdr:spPr>
        <a:xfrm>
          <a:off x="4584700" y="134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135044</xdr:rowOff>
    </xdr:from>
    <xdr:ext cx="599010" cy="259045"/>
    <xdr:sp macro="" textlink="">
      <xdr:nvSpPr>
        <xdr:cNvPr id="202" name="民生費該当値テキスト"/>
        <xdr:cNvSpPr txBox="1"/>
      </xdr:nvSpPr>
      <xdr:spPr>
        <a:xfrm>
          <a:off x="4686300" y="1333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31538</xdr:rowOff>
    </xdr:from>
    <xdr:to>
      <xdr:col>20</xdr:col>
      <xdr:colOff>38100</xdr:colOff>
      <xdr:row>78</xdr:row>
      <xdr:rowOff>133138</xdr:rowOff>
    </xdr:to>
    <xdr:sp macro="" textlink="">
      <xdr:nvSpPr>
        <xdr:cNvPr id="203" name="楕円 202"/>
        <xdr:cNvSpPr/>
      </xdr:nvSpPr>
      <xdr:spPr>
        <a:xfrm>
          <a:off x="3746500" y="1340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124265</xdr:rowOff>
    </xdr:from>
    <xdr:ext cx="599010" cy="259045"/>
    <xdr:sp macro="" textlink="">
      <xdr:nvSpPr>
        <xdr:cNvPr id="204" name="テキスト ボックス 203"/>
        <xdr:cNvSpPr txBox="1"/>
      </xdr:nvSpPr>
      <xdr:spPr>
        <a:xfrm>
          <a:off x="3497795" y="1349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27015</xdr:rowOff>
    </xdr:from>
    <xdr:to>
      <xdr:col>15</xdr:col>
      <xdr:colOff>101600</xdr:colOff>
      <xdr:row>78</xdr:row>
      <xdr:rowOff>128615</xdr:rowOff>
    </xdr:to>
    <xdr:sp macro="" textlink="">
      <xdr:nvSpPr>
        <xdr:cNvPr id="205" name="楕円 204"/>
        <xdr:cNvSpPr/>
      </xdr:nvSpPr>
      <xdr:spPr>
        <a:xfrm>
          <a:off x="2857500" y="134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119742</xdr:rowOff>
    </xdr:from>
    <xdr:ext cx="599010" cy="259045"/>
    <xdr:sp macro="" textlink="">
      <xdr:nvSpPr>
        <xdr:cNvPr id="206" name="テキスト ボックス 205"/>
        <xdr:cNvSpPr txBox="1"/>
      </xdr:nvSpPr>
      <xdr:spPr>
        <a:xfrm>
          <a:off x="2608795" y="13492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85748</xdr:rowOff>
    </xdr:from>
    <xdr:to>
      <xdr:col>10</xdr:col>
      <xdr:colOff>165100</xdr:colOff>
      <xdr:row>75</xdr:row>
      <xdr:rowOff>15898</xdr:rowOff>
    </xdr:to>
    <xdr:sp macro="" textlink="">
      <xdr:nvSpPr>
        <xdr:cNvPr id="207" name="楕円 206"/>
        <xdr:cNvSpPr/>
      </xdr:nvSpPr>
      <xdr:spPr>
        <a:xfrm>
          <a:off x="1968500" y="127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32425</xdr:rowOff>
    </xdr:from>
    <xdr:ext cx="599010" cy="259045"/>
    <xdr:sp macro="" textlink="">
      <xdr:nvSpPr>
        <xdr:cNvPr id="208" name="テキスト ボックス 207"/>
        <xdr:cNvSpPr txBox="1"/>
      </xdr:nvSpPr>
      <xdr:spPr>
        <a:xfrm>
          <a:off x="1719795" y="12548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53729</xdr:rowOff>
    </xdr:from>
    <xdr:to>
      <xdr:col>6</xdr:col>
      <xdr:colOff>38100</xdr:colOff>
      <xdr:row>78</xdr:row>
      <xdr:rowOff>155329</xdr:rowOff>
    </xdr:to>
    <xdr:sp macro="" textlink="">
      <xdr:nvSpPr>
        <xdr:cNvPr id="209" name="楕円 208"/>
        <xdr:cNvSpPr/>
      </xdr:nvSpPr>
      <xdr:spPr>
        <a:xfrm>
          <a:off x="1079500" y="1342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146456</xdr:rowOff>
    </xdr:from>
    <xdr:ext cx="599010" cy="259045"/>
    <xdr:sp macro="" textlink="">
      <xdr:nvSpPr>
        <xdr:cNvPr id="210" name="テキスト ボックス 209"/>
        <xdr:cNvSpPr txBox="1"/>
      </xdr:nvSpPr>
      <xdr:spPr>
        <a:xfrm>
          <a:off x="830795" y="13519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82527</xdr:rowOff>
    </xdr:from>
    <xdr:to>
      <xdr:col>24</xdr:col>
      <xdr:colOff>63500</xdr:colOff>
      <xdr:row>97</xdr:row>
      <xdr:rowOff>96495</xdr:rowOff>
    </xdr:to>
    <xdr:cxnSp macro="">
      <xdr:nvCxnSpPr>
        <xdr:cNvPr id="239" name="直線コネクタ 238"/>
        <xdr:cNvCxnSpPr/>
      </xdr:nvCxnSpPr>
      <xdr:spPr>
        <a:xfrm flipV="1">
          <a:off x="3797300" y="16713177"/>
          <a:ext cx="8382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89629</xdr:rowOff>
    </xdr:from>
    <xdr:to>
      <xdr:col>19</xdr:col>
      <xdr:colOff>177800</xdr:colOff>
      <xdr:row>97</xdr:row>
      <xdr:rowOff>96495</xdr:rowOff>
    </xdr:to>
    <xdr:cxnSp macro="">
      <xdr:nvCxnSpPr>
        <xdr:cNvPr id="242" name="直線コネクタ 241"/>
        <xdr:cNvCxnSpPr/>
      </xdr:nvCxnSpPr>
      <xdr:spPr>
        <a:xfrm>
          <a:off x="2908300" y="16720279"/>
          <a:ext cx="889000" cy="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61305</xdr:rowOff>
    </xdr:from>
    <xdr:to>
      <xdr:col>15</xdr:col>
      <xdr:colOff>50800</xdr:colOff>
      <xdr:row>97</xdr:row>
      <xdr:rowOff>89629</xdr:rowOff>
    </xdr:to>
    <xdr:cxnSp macro="">
      <xdr:nvCxnSpPr>
        <xdr:cNvPr id="245" name="直線コネクタ 244"/>
        <xdr:cNvCxnSpPr/>
      </xdr:nvCxnSpPr>
      <xdr:spPr>
        <a:xfrm>
          <a:off x="2019300" y="16691955"/>
          <a:ext cx="889000" cy="2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61305</xdr:rowOff>
    </xdr:from>
    <xdr:to>
      <xdr:col>10</xdr:col>
      <xdr:colOff>114300</xdr:colOff>
      <xdr:row>97</xdr:row>
      <xdr:rowOff>61359</xdr:rowOff>
    </xdr:to>
    <xdr:cxnSp macro="">
      <xdr:nvCxnSpPr>
        <xdr:cNvPr id="248" name="直線コネクタ 247"/>
        <xdr:cNvCxnSpPr/>
      </xdr:nvCxnSpPr>
      <xdr:spPr>
        <a:xfrm flipV="1">
          <a:off x="1130300" y="16691955"/>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117032</xdr:rowOff>
    </xdr:from>
    <xdr:ext cx="534377" cy="259045"/>
    <xdr:sp macro="" textlink="">
      <xdr:nvSpPr>
        <xdr:cNvPr id="250" name="テキスト ボックス 249"/>
        <xdr:cNvSpPr txBox="1"/>
      </xdr:nvSpPr>
      <xdr:spPr>
        <a:xfrm>
          <a:off x="1752111" y="167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31727</xdr:rowOff>
    </xdr:from>
    <xdr:to>
      <xdr:col>24</xdr:col>
      <xdr:colOff>114300</xdr:colOff>
      <xdr:row>97</xdr:row>
      <xdr:rowOff>133327</xdr:rowOff>
    </xdr:to>
    <xdr:sp macro="" textlink="">
      <xdr:nvSpPr>
        <xdr:cNvPr id="258" name="楕円 257"/>
        <xdr:cNvSpPr/>
      </xdr:nvSpPr>
      <xdr:spPr>
        <a:xfrm>
          <a:off x="4584700" y="1666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10154</xdr:rowOff>
    </xdr:from>
    <xdr:ext cx="534377" cy="259045"/>
    <xdr:sp macro="" textlink="">
      <xdr:nvSpPr>
        <xdr:cNvPr id="259" name="衛生費該当値テキスト"/>
        <xdr:cNvSpPr txBox="1"/>
      </xdr:nvSpPr>
      <xdr:spPr>
        <a:xfrm>
          <a:off x="4686300" y="1664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45695</xdr:rowOff>
    </xdr:from>
    <xdr:to>
      <xdr:col>20</xdr:col>
      <xdr:colOff>38100</xdr:colOff>
      <xdr:row>97</xdr:row>
      <xdr:rowOff>147295</xdr:rowOff>
    </xdr:to>
    <xdr:sp macro="" textlink="">
      <xdr:nvSpPr>
        <xdr:cNvPr id="260" name="楕円 259"/>
        <xdr:cNvSpPr/>
      </xdr:nvSpPr>
      <xdr:spPr>
        <a:xfrm>
          <a:off x="3746500" y="1667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138422</xdr:rowOff>
    </xdr:from>
    <xdr:ext cx="534377" cy="259045"/>
    <xdr:sp macro="" textlink="">
      <xdr:nvSpPr>
        <xdr:cNvPr id="261" name="テキスト ボックス 260"/>
        <xdr:cNvSpPr txBox="1"/>
      </xdr:nvSpPr>
      <xdr:spPr>
        <a:xfrm>
          <a:off x="3530111" y="1676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38829</xdr:rowOff>
    </xdr:from>
    <xdr:to>
      <xdr:col>15</xdr:col>
      <xdr:colOff>101600</xdr:colOff>
      <xdr:row>97</xdr:row>
      <xdr:rowOff>140429</xdr:rowOff>
    </xdr:to>
    <xdr:sp macro="" textlink="">
      <xdr:nvSpPr>
        <xdr:cNvPr id="262" name="楕円 261"/>
        <xdr:cNvSpPr/>
      </xdr:nvSpPr>
      <xdr:spPr>
        <a:xfrm>
          <a:off x="2857500" y="166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131556</xdr:rowOff>
    </xdr:from>
    <xdr:ext cx="534377" cy="259045"/>
    <xdr:sp macro="" textlink="">
      <xdr:nvSpPr>
        <xdr:cNvPr id="263" name="テキスト ボックス 262"/>
        <xdr:cNvSpPr txBox="1"/>
      </xdr:nvSpPr>
      <xdr:spPr>
        <a:xfrm>
          <a:off x="2641111" y="167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10505</xdr:rowOff>
    </xdr:from>
    <xdr:to>
      <xdr:col>10</xdr:col>
      <xdr:colOff>165100</xdr:colOff>
      <xdr:row>97</xdr:row>
      <xdr:rowOff>112105</xdr:rowOff>
    </xdr:to>
    <xdr:sp macro="" textlink="">
      <xdr:nvSpPr>
        <xdr:cNvPr id="264" name="楕円 263"/>
        <xdr:cNvSpPr/>
      </xdr:nvSpPr>
      <xdr:spPr>
        <a:xfrm>
          <a:off x="1968500" y="166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128632</xdr:rowOff>
    </xdr:from>
    <xdr:ext cx="534377" cy="259045"/>
    <xdr:sp macro="" textlink="">
      <xdr:nvSpPr>
        <xdr:cNvPr id="265" name="テキスト ボックス 264"/>
        <xdr:cNvSpPr txBox="1"/>
      </xdr:nvSpPr>
      <xdr:spPr>
        <a:xfrm>
          <a:off x="1752111" y="1641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10559</xdr:rowOff>
    </xdr:from>
    <xdr:to>
      <xdr:col>6</xdr:col>
      <xdr:colOff>38100</xdr:colOff>
      <xdr:row>97</xdr:row>
      <xdr:rowOff>112159</xdr:rowOff>
    </xdr:to>
    <xdr:sp macro="" textlink="">
      <xdr:nvSpPr>
        <xdr:cNvPr id="266" name="楕円 265"/>
        <xdr:cNvSpPr/>
      </xdr:nvSpPr>
      <xdr:spPr>
        <a:xfrm>
          <a:off x="1079500" y="1664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103286</xdr:rowOff>
    </xdr:from>
    <xdr:ext cx="534377" cy="259045"/>
    <xdr:sp macro="" textlink="">
      <xdr:nvSpPr>
        <xdr:cNvPr id="267" name="テキスト ボックス 266"/>
        <xdr:cNvSpPr txBox="1"/>
      </xdr:nvSpPr>
      <xdr:spPr>
        <a:xfrm>
          <a:off x="863111" y="167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131862</xdr:rowOff>
    </xdr:from>
    <xdr:to>
      <xdr:col>55</xdr:col>
      <xdr:colOff>0</xdr:colOff>
      <xdr:row>37</xdr:row>
      <xdr:rowOff>138394</xdr:rowOff>
    </xdr:to>
    <xdr:cxnSp macro="">
      <xdr:nvCxnSpPr>
        <xdr:cNvPr id="298" name="直線コネクタ 297"/>
        <xdr:cNvCxnSpPr/>
      </xdr:nvCxnSpPr>
      <xdr:spPr>
        <a:xfrm>
          <a:off x="9639300" y="647551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130229</xdr:rowOff>
    </xdr:from>
    <xdr:to>
      <xdr:col>50</xdr:col>
      <xdr:colOff>114300</xdr:colOff>
      <xdr:row>37</xdr:row>
      <xdr:rowOff>131862</xdr:rowOff>
    </xdr:to>
    <xdr:cxnSp macro="">
      <xdr:nvCxnSpPr>
        <xdr:cNvPr id="301" name="直線コネクタ 300"/>
        <xdr:cNvCxnSpPr/>
      </xdr:nvCxnSpPr>
      <xdr:spPr>
        <a:xfrm>
          <a:off x="8750300" y="647387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130229</xdr:rowOff>
    </xdr:from>
    <xdr:to>
      <xdr:col>45</xdr:col>
      <xdr:colOff>177800</xdr:colOff>
      <xdr:row>37</xdr:row>
      <xdr:rowOff>134475</xdr:rowOff>
    </xdr:to>
    <xdr:cxnSp macro="">
      <xdr:nvCxnSpPr>
        <xdr:cNvPr id="304" name="直線コネクタ 303"/>
        <xdr:cNvCxnSpPr/>
      </xdr:nvCxnSpPr>
      <xdr:spPr>
        <a:xfrm flipV="1">
          <a:off x="7861300" y="6473879"/>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134475</xdr:rowOff>
    </xdr:from>
    <xdr:to>
      <xdr:col>41</xdr:col>
      <xdr:colOff>50800</xdr:colOff>
      <xdr:row>37</xdr:row>
      <xdr:rowOff>139700</xdr:rowOff>
    </xdr:to>
    <xdr:cxnSp macro="">
      <xdr:nvCxnSpPr>
        <xdr:cNvPr id="307" name="直線コネクタ 306"/>
        <xdr:cNvCxnSpPr/>
      </xdr:nvCxnSpPr>
      <xdr:spPr>
        <a:xfrm flipV="1">
          <a:off x="6972300" y="6478125"/>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87594</xdr:rowOff>
    </xdr:from>
    <xdr:to>
      <xdr:col>55</xdr:col>
      <xdr:colOff>50800</xdr:colOff>
      <xdr:row>38</xdr:row>
      <xdr:rowOff>17744</xdr:rowOff>
    </xdr:to>
    <xdr:sp macro="" textlink="">
      <xdr:nvSpPr>
        <xdr:cNvPr id="317" name="楕円 316"/>
        <xdr:cNvSpPr/>
      </xdr:nvSpPr>
      <xdr:spPr>
        <a:xfrm>
          <a:off x="10426700" y="643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66021</xdr:rowOff>
    </xdr:from>
    <xdr:ext cx="378565" cy="259045"/>
    <xdr:sp macro="" textlink="">
      <xdr:nvSpPr>
        <xdr:cNvPr id="318" name="労働費該当値テキスト"/>
        <xdr:cNvSpPr txBox="1"/>
      </xdr:nvSpPr>
      <xdr:spPr>
        <a:xfrm>
          <a:off x="10528300" y="640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81062</xdr:rowOff>
    </xdr:from>
    <xdr:to>
      <xdr:col>50</xdr:col>
      <xdr:colOff>165100</xdr:colOff>
      <xdr:row>38</xdr:row>
      <xdr:rowOff>11212</xdr:rowOff>
    </xdr:to>
    <xdr:sp macro="" textlink="">
      <xdr:nvSpPr>
        <xdr:cNvPr id="319" name="楕円 318"/>
        <xdr:cNvSpPr/>
      </xdr:nvSpPr>
      <xdr:spPr>
        <a:xfrm>
          <a:off x="9588500" y="64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2339</xdr:rowOff>
    </xdr:from>
    <xdr:ext cx="378565" cy="259045"/>
    <xdr:sp macro="" textlink="">
      <xdr:nvSpPr>
        <xdr:cNvPr id="320" name="テキスト ボックス 319"/>
        <xdr:cNvSpPr txBox="1"/>
      </xdr:nvSpPr>
      <xdr:spPr>
        <a:xfrm>
          <a:off x="9450017" y="6517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79429</xdr:rowOff>
    </xdr:from>
    <xdr:to>
      <xdr:col>46</xdr:col>
      <xdr:colOff>38100</xdr:colOff>
      <xdr:row>38</xdr:row>
      <xdr:rowOff>9579</xdr:rowOff>
    </xdr:to>
    <xdr:sp macro="" textlink="">
      <xdr:nvSpPr>
        <xdr:cNvPr id="321" name="楕円 320"/>
        <xdr:cNvSpPr/>
      </xdr:nvSpPr>
      <xdr:spPr>
        <a:xfrm>
          <a:off x="8699500" y="642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706</xdr:rowOff>
    </xdr:from>
    <xdr:ext cx="378565" cy="259045"/>
    <xdr:sp macro="" textlink="">
      <xdr:nvSpPr>
        <xdr:cNvPr id="322" name="テキスト ボックス 321"/>
        <xdr:cNvSpPr txBox="1"/>
      </xdr:nvSpPr>
      <xdr:spPr>
        <a:xfrm>
          <a:off x="8561017" y="6515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83675</xdr:rowOff>
    </xdr:from>
    <xdr:to>
      <xdr:col>41</xdr:col>
      <xdr:colOff>101600</xdr:colOff>
      <xdr:row>38</xdr:row>
      <xdr:rowOff>13825</xdr:rowOff>
    </xdr:to>
    <xdr:sp macro="" textlink="">
      <xdr:nvSpPr>
        <xdr:cNvPr id="323" name="楕円 322"/>
        <xdr:cNvSpPr/>
      </xdr:nvSpPr>
      <xdr:spPr>
        <a:xfrm>
          <a:off x="7810500" y="642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4952</xdr:rowOff>
    </xdr:from>
    <xdr:ext cx="378565" cy="259045"/>
    <xdr:sp macro="" textlink="">
      <xdr:nvSpPr>
        <xdr:cNvPr id="324" name="テキスト ボックス 323"/>
        <xdr:cNvSpPr txBox="1"/>
      </xdr:nvSpPr>
      <xdr:spPr>
        <a:xfrm>
          <a:off x="7672017" y="6520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88900</xdr:rowOff>
    </xdr:from>
    <xdr:to>
      <xdr:col>36</xdr:col>
      <xdr:colOff>165100</xdr:colOff>
      <xdr:row>38</xdr:row>
      <xdr:rowOff>19050</xdr:rowOff>
    </xdr:to>
    <xdr:sp macro="" textlink="">
      <xdr:nvSpPr>
        <xdr:cNvPr id="325" name="楕円 324"/>
        <xdr:cNvSpPr/>
      </xdr:nvSpPr>
      <xdr:spPr>
        <a:xfrm>
          <a:off x="6921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10177</xdr:rowOff>
    </xdr:from>
    <xdr:ext cx="378565" cy="259045"/>
    <xdr:sp macro="" textlink="">
      <xdr:nvSpPr>
        <xdr:cNvPr id="326" name="テキスト ボックス 325"/>
        <xdr:cNvSpPr txBox="1"/>
      </xdr:nvSpPr>
      <xdr:spPr>
        <a:xfrm>
          <a:off x="6783017" y="6525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63106</xdr:rowOff>
    </xdr:from>
    <xdr:to>
      <xdr:col>55</xdr:col>
      <xdr:colOff>0</xdr:colOff>
      <xdr:row>57</xdr:row>
      <xdr:rowOff>92367</xdr:rowOff>
    </xdr:to>
    <xdr:cxnSp macro="">
      <xdr:nvCxnSpPr>
        <xdr:cNvPr id="355" name="直線コネクタ 354"/>
        <xdr:cNvCxnSpPr/>
      </xdr:nvCxnSpPr>
      <xdr:spPr>
        <a:xfrm flipV="1">
          <a:off x="9639300" y="9835756"/>
          <a:ext cx="8382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92367</xdr:rowOff>
    </xdr:from>
    <xdr:to>
      <xdr:col>50</xdr:col>
      <xdr:colOff>114300</xdr:colOff>
      <xdr:row>57</xdr:row>
      <xdr:rowOff>103530</xdr:rowOff>
    </xdr:to>
    <xdr:cxnSp macro="">
      <xdr:nvCxnSpPr>
        <xdr:cNvPr id="358" name="直線コネクタ 357"/>
        <xdr:cNvCxnSpPr/>
      </xdr:nvCxnSpPr>
      <xdr:spPr>
        <a:xfrm flipV="1">
          <a:off x="8750300" y="9865017"/>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49936</xdr:rowOff>
    </xdr:from>
    <xdr:to>
      <xdr:col>45</xdr:col>
      <xdr:colOff>177800</xdr:colOff>
      <xdr:row>57</xdr:row>
      <xdr:rowOff>103530</xdr:rowOff>
    </xdr:to>
    <xdr:cxnSp macro="">
      <xdr:nvCxnSpPr>
        <xdr:cNvPr id="361" name="直線コネクタ 360"/>
        <xdr:cNvCxnSpPr/>
      </xdr:nvCxnSpPr>
      <xdr:spPr>
        <a:xfrm>
          <a:off x="7861300" y="9822586"/>
          <a:ext cx="889000" cy="5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3" name="テキスト ボックス 362"/>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49936</xdr:rowOff>
    </xdr:from>
    <xdr:to>
      <xdr:col>41</xdr:col>
      <xdr:colOff>50800</xdr:colOff>
      <xdr:row>57</xdr:row>
      <xdr:rowOff>103162</xdr:rowOff>
    </xdr:to>
    <xdr:cxnSp macro="">
      <xdr:nvCxnSpPr>
        <xdr:cNvPr id="364" name="直線コネクタ 363"/>
        <xdr:cNvCxnSpPr/>
      </xdr:nvCxnSpPr>
      <xdr:spPr>
        <a:xfrm flipV="1">
          <a:off x="6972300" y="9822586"/>
          <a:ext cx="889000" cy="5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167632</xdr:rowOff>
    </xdr:from>
    <xdr:ext cx="534377" cy="259045"/>
    <xdr:sp macro="" textlink="">
      <xdr:nvSpPr>
        <xdr:cNvPr id="368" name="テキスト ボックス 367"/>
        <xdr:cNvSpPr txBox="1"/>
      </xdr:nvSpPr>
      <xdr:spPr>
        <a:xfrm>
          <a:off x="6705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12306</xdr:rowOff>
    </xdr:from>
    <xdr:to>
      <xdr:col>55</xdr:col>
      <xdr:colOff>50800</xdr:colOff>
      <xdr:row>57</xdr:row>
      <xdr:rowOff>113906</xdr:rowOff>
    </xdr:to>
    <xdr:sp macro="" textlink="">
      <xdr:nvSpPr>
        <xdr:cNvPr id="374" name="楕円 373"/>
        <xdr:cNvSpPr/>
      </xdr:nvSpPr>
      <xdr:spPr>
        <a:xfrm>
          <a:off x="10426700" y="978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35183</xdr:rowOff>
    </xdr:from>
    <xdr:ext cx="534377" cy="259045"/>
    <xdr:sp macro="" textlink="">
      <xdr:nvSpPr>
        <xdr:cNvPr id="375" name="農林水産業費該当値テキスト"/>
        <xdr:cNvSpPr txBox="1"/>
      </xdr:nvSpPr>
      <xdr:spPr>
        <a:xfrm>
          <a:off x="10528300" y="963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41567</xdr:rowOff>
    </xdr:from>
    <xdr:to>
      <xdr:col>50</xdr:col>
      <xdr:colOff>165100</xdr:colOff>
      <xdr:row>57</xdr:row>
      <xdr:rowOff>143167</xdr:rowOff>
    </xdr:to>
    <xdr:sp macro="" textlink="">
      <xdr:nvSpPr>
        <xdr:cNvPr id="376" name="楕円 375"/>
        <xdr:cNvSpPr/>
      </xdr:nvSpPr>
      <xdr:spPr>
        <a:xfrm>
          <a:off x="9588500" y="981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159694</xdr:rowOff>
    </xdr:from>
    <xdr:ext cx="534377" cy="259045"/>
    <xdr:sp macro="" textlink="">
      <xdr:nvSpPr>
        <xdr:cNvPr id="377" name="テキスト ボックス 376"/>
        <xdr:cNvSpPr txBox="1"/>
      </xdr:nvSpPr>
      <xdr:spPr>
        <a:xfrm>
          <a:off x="9372111" y="958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52730</xdr:rowOff>
    </xdr:from>
    <xdr:to>
      <xdr:col>46</xdr:col>
      <xdr:colOff>38100</xdr:colOff>
      <xdr:row>57</xdr:row>
      <xdr:rowOff>154330</xdr:rowOff>
    </xdr:to>
    <xdr:sp macro="" textlink="">
      <xdr:nvSpPr>
        <xdr:cNvPr id="378" name="楕円 377"/>
        <xdr:cNvSpPr/>
      </xdr:nvSpPr>
      <xdr:spPr>
        <a:xfrm>
          <a:off x="8699500" y="982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170857</xdr:rowOff>
    </xdr:from>
    <xdr:ext cx="534377" cy="259045"/>
    <xdr:sp macro="" textlink="">
      <xdr:nvSpPr>
        <xdr:cNvPr id="379" name="テキスト ボックス 378"/>
        <xdr:cNvSpPr txBox="1"/>
      </xdr:nvSpPr>
      <xdr:spPr>
        <a:xfrm>
          <a:off x="8483111" y="960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170586</xdr:rowOff>
    </xdr:from>
    <xdr:to>
      <xdr:col>41</xdr:col>
      <xdr:colOff>101600</xdr:colOff>
      <xdr:row>57</xdr:row>
      <xdr:rowOff>100736</xdr:rowOff>
    </xdr:to>
    <xdr:sp macro="" textlink="">
      <xdr:nvSpPr>
        <xdr:cNvPr id="380" name="楕円 379"/>
        <xdr:cNvSpPr/>
      </xdr:nvSpPr>
      <xdr:spPr>
        <a:xfrm>
          <a:off x="7810500" y="97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117263</xdr:rowOff>
    </xdr:from>
    <xdr:ext cx="534377" cy="259045"/>
    <xdr:sp macro="" textlink="">
      <xdr:nvSpPr>
        <xdr:cNvPr id="381" name="テキスト ボックス 380"/>
        <xdr:cNvSpPr txBox="1"/>
      </xdr:nvSpPr>
      <xdr:spPr>
        <a:xfrm>
          <a:off x="7594111" y="954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52362</xdr:rowOff>
    </xdr:from>
    <xdr:to>
      <xdr:col>36</xdr:col>
      <xdr:colOff>165100</xdr:colOff>
      <xdr:row>57</xdr:row>
      <xdr:rowOff>153962</xdr:rowOff>
    </xdr:to>
    <xdr:sp macro="" textlink="">
      <xdr:nvSpPr>
        <xdr:cNvPr id="382" name="楕円 381"/>
        <xdr:cNvSpPr/>
      </xdr:nvSpPr>
      <xdr:spPr>
        <a:xfrm>
          <a:off x="6921500" y="982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170489</xdr:rowOff>
    </xdr:from>
    <xdr:ext cx="534377" cy="259045"/>
    <xdr:sp macro="" textlink="">
      <xdr:nvSpPr>
        <xdr:cNvPr id="383" name="テキスト ボックス 382"/>
        <xdr:cNvSpPr txBox="1"/>
      </xdr:nvSpPr>
      <xdr:spPr>
        <a:xfrm>
          <a:off x="6705111" y="960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23408</xdr:rowOff>
    </xdr:from>
    <xdr:to>
      <xdr:col>55</xdr:col>
      <xdr:colOff>0</xdr:colOff>
      <xdr:row>77</xdr:row>
      <xdr:rowOff>35426</xdr:rowOff>
    </xdr:to>
    <xdr:cxnSp macro="">
      <xdr:nvCxnSpPr>
        <xdr:cNvPr id="414" name="直線コネクタ 413"/>
        <xdr:cNvCxnSpPr/>
      </xdr:nvCxnSpPr>
      <xdr:spPr>
        <a:xfrm flipV="1">
          <a:off x="9639300" y="13225058"/>
          <a:ext cx="8382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133789</xdr:rowOff>
    </xdr:from>
    <xdr:to>
      <xdr:col>50</xdr:col>
      <xdr:colOff>114300</xdr:colOff>
      <xdr:row>77</xdr:row>
      <xdr:rowOff>35426</xdr:rowOff>
    </xdr:to>
    <xdr:cxnSp macro="">
      <xdr:nvCxnSpPr>
        <xdr:cNvPr id="417" name="直線コネクタ 416"/>
        <xdr:cNvCxnSpPr/>
      </xdr:nvCxnSpPr>
      <xdr:spPr>
        <a:xfrm>
          <a:off x="8750300" y="13163989"/>
          <a:ext cx="889000" cy="7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115142</xdr:rowOff>
    </xdr:from>
    <xdr:to>
      <xdr:col>45</xdr:col>
      <xdr:colOff>177800</xdr:colOff>
      <xdr:row>76</xdr:row>
      <xdr:rowOff>133789</xdr:rowOff>
    </xdr:to>
    <xdr:cxnSp macro="">
      <xdr:nvCxnSpPr>
        <xdr:cNvPr id="420" name="直線コネクタ 419"/>
        <xdr:cNvCxnSpPr/>
      </xdr:nvCxnSpPr>
      <xdr:spPr>
        <a:xfrm>
          <a:off x="7861300" y="13145342"/>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158804</xdr:rowOff>
    </xdr:from>
    <xdr:to>
      <xdr:col>41</xdr:col>
      <xdr:colOff>50800</xdr:colOff>
      <xdr:row>76</xdr:row>
      <xdr:rowOff>115142</xdr:rowOff>
    </xdr:to>
    <xdr:cxnSp macro="">
      <xdr:nvCxnSpPr>
        <xdr:cNvPr id="423" name="直線コネクタ 422"/>
        <xdr:cNvCxnSpPr/>
      </xdr:nvCxnSpPr>
      <xdr:spPr>
        <a:xfrm>
          <a:off x="6972300" y="13017554"/>
          <a:ext cx="889000" cy="12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161183</xdr:rowOff>
    </xdr:from>
    <xdr:ext cx="534377" cy="259045"/>
    <xdr:sp macro="" textlink="">
      <xdr:nvSpPr>
        <xdr:cNvPr id="425" name="テキスト ボックス 424"/>
        <xdr:cNvSpPr txBox="1"/>
      </xdr:nvSpPr>
      <xdr:spPr>
        <a:xfrm>
          <a:off x="7594111" y="131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131563</xdr:rowOff>
    </xdr:from>
    <xdr:ext cx="534377" cy="259045"/>
    <xdr:sp macro="" textlink="">
      <xdr:nvSpPr>
        <xdr:cNvPr id="427" name="テキスト ボックス 426"/>
        <xdr:cNvSpPr txBox="1"/>
      </xdr:nvSpPr>
      <xdr:spPr>
        <a:xfrm>
          <a:off x="6705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144058</xdr:rowOff>
    </xdr:from>
    <xdr:to>
      <xdr:col>55</xdr:col>
      <xdr:colOff>50800</xdr:colOff>
      <xdr:row>77</xdr:row>
      <xdr:rowOff>74208</xdr:rowOff>
    </xdr:to>
    <xdr:sp macro="" textlink="">
      <xdr:nvSpPr>
        <xdr:cNvPr id="433" name="楕円 432"/>
        <xdr:cNvSpPr/>
      </xdr:nvSpPr>
      <xdr:spPr>
        <a:xfrm>
          <a:off x="10426700" y="1317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122485</xdr:rowOff>
    </xdr:from>
    <xdr:ext cx="534377" cy="259045"/>
    <xdr:sp macro="" textlink="">
      <xdr:nvSpPr>
        <xdr:cNvPr id="434" name="商工費該当値テキスト"/>
        <xdr:cNvSpPr txBox="1"/>
      </xdr:nvSpPr>
      <xdr:spPr>
        <a:xfrm>
          <a:off x="10528300" y="1315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156076</xdr:rowOff>
    </xdr:from>
    <xdr:to>
      <xdr:col>50</xdr:col>
      <xdr:colOff>165100</xdr:colOff>
      <xdr:row>77</xdr:row>
      <xdr:rowOff>86226</xdr:rowOff>
    </xdr:to>
    <xdr:sp macro="" textlink="">
      <xdr:nvSpPr>
        <xdr:cNvPr id="435" name="楕円 434"/>
        <xdr:cNvSpPr/>
      </xdr:nvSpPr>
      <xdr:spPr>
        <a:xfrm>
          <a:off x="9588500" y="1318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77353</xdr:rowOff>
    </xdr:from>
    <xdr:ext cx="534377" cy="259045"/>
    <xdr:sp macro="" textlink="">
      <xdr:nvSpPr>
        <xdr:cNvPr id="436" name="テキスト ボックス 435"/>
        <xdr:cNvSpPr txBox="1"/>
      </xdr:nvSpPr>
      <xdr:spPr>
        <a:xfrm>
          <a:off x="9372111" y="1327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82989</xdr:rowOff>
    </xdr:from>
    <xdr:to>
      <xdr:col>46</xdr:col>
      <xdr:colOff>38100</xdr:colOff>
      <xdr:row>77</xdr:row>
      <xdr:rowOff>13139</xdr:rowOff>
    </xdr:to>
    <xdr:sp macro="" textlink="">
      <xdr:nvSpPr>
        <xdr:cNvPr id="437" name="楕円 436"/>
        <xdr:cNvSpPr/>
      </xdr:nvSpPr>
      <xdr:spPr>
        <a:xfrm>
          <a:off x="8699500" y="131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4266</xdr:rowOff>
    </xdr:from>
    <xdr:ext cx="534377" cy="259045"/>
    <xdr:sp macro="" textlink="">
      <xdr:nvSpPr>
        <xdr:cNvPr id="438" name="テキスト ボックス 437"/>
        <xdr:cNvSpPr txBox="1"/>
      </xdr:nvSpPr>
      <xdr:spPr>
        <a:xfrm>
          <a:off x="8483111" y="132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64342</xdr:rowOff>
    </xdr:from>
    <xdr:to>
      <xdr:col>41</xdr:col>
      <xdr:colOff>101600</xdr:colOff>
      <xdr:row>76</xdr:row>
      <xdr:rowOff>165942</xdr:rowOff>
    </xdr:to>
    <xdr:sp macro="" textlink="">
      <xdr:nvSpPr>
        <xdr:cNvPr id="439" name="楕円 438"/>
        <xdr:cNvSpPr/>
      </xdr:nvSpPr>
      <xdr:spPr>
        <a:xfrm>
          <a:off x="7810500" y="1309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11019</xdr:rowOff>
    </xdr:from>
    <xdr:ext cx="534377" cy="259045"/>
    <xdr:sp macro="" textlink="">
      <xdr:nvSpPr>
        <xdr:cNvPr id="440" name="テキスト ボックス 439"/>
        <xdr:cNvSpPr txBox="1"/>
      </xdr:nvSpPr>
      <xdr:spPr>
        <a:xfrm>
          <a:off x="7594111" y="1286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108004</xdr:rowOff>
    </xdr:from>
    <xdr:to>
      <xdr:col>36</xdr:col>
      <xdr:colOff>165100</xdr:colOff>
      <xdr:row>76</xdr:row>
      <xdr:rowOff>38154</xdr:rowOff>
    </xdr:to>
    <xdr:sp macro="" textlink="">
      <xdr:nvSpPr>
        <xdr:cNvPr id="441" name="楕円 440"/>
        <xdr:cNvSpPr/>
      </xdr:nvSpPr>
      <xdr:spPr>
        <a:xfrm>
          <a:off x="6921500" y="129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54681</xdr:rowOff>
    </xdr:from>
    <xdr:ext cx="534377" cy="259045"/>
    <xdr:sp macro="" textlink="">
      <xdr:nvSpPr>
        <xdr:cNvPr id="442" name="テキスト ボックス 441"/>
        <xdr:cNvSpPr txBox="1"/>
      </xdr:nvSpPr>
      <xdr:spPr>
        <a:xfrm>
          <a:off x="6705111" y="1274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148451</xdr:rowOff>
    </xdr:from>
    <xdr:to>
      <xdr:col>55</xdr:col>
      <xdr:colOff>0</xdr:colOff>
      <xdr:row>98</xdr:row>
      <xdr:rowOff>158459</xdr:rowOff>
    </xdr:to>
    <xdr:cxnSp macro="">
      <xdr:nvCxnSpPr>
        <xdr:cNvPr id="473" name="直線コネクタ 472"/>
        <xdr:cNvCxnSpPr/>
      </xdr:nvCxnSpPr>
      <xdr:spPr>
        <a:xfrm>
          <a:off x="9639300" y="16950551"/>
          <a:ext cx="838200" cy="1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145095</xdr:rowOff>
    </xdr:from>
    <xdr:to>
      <xdr:col>50</xdr:col>
      <xdr:colOff>114300</xdr:colOff>
      <xdr:row>98</xdr:row>
      <xdr:rowOff>148451</xdr:rowOff>
    </xdr:to>
    <xdr:cxnSp macro="">
      <xdr:nvCxnSpPr>
        <xdr:cNvPr id="476" name="直線コネクタ 475"/>
        <xdr:cNvCxnSpPr/>
      </xdr:nvCxnSpPr>
      <xdr:spPr>
        <a:xfrm>
          <a:off x="8750300" y="16947195"/>
          <a:ext cx="88900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145095</xdr:rowOff>
    </xdr:from>
    <xdr:to>
      <xdr:col>45</xdr:col>
      <xdr:colOff>177800</xdr:colOff>
      <xdr:row>98</xdr:row>
      <xdr:rowOff>161351</xdr:rowOff>
    </xdr:to>
    <xdr:cxnSp macro="">
      <xdr:nvCxnSpPr>
        <xdr:cNvPr id="479" name="直線コネクタ 478"/>
        <xdr:cNvCxnSpPr/>
      </xdr:nvCxnSpPr>
      <xdr:spPr>
        <a:xfrm flipV="1">
          <a:off x="7861300" y="16947195"/>
          <a:ext cx="8890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161351</xdr:rowOff>
    </xdr:from>
    <xdr:to>
      <xdr:col>41</xdr:col>
      <xdr:colOff>50800</xdr:colOff>
      <xdr:row>98</xdr:row>
      <xdr:rowOff>167077</xdr:rowOff>
    </xdr:to>
    <xdr:cxnSp macro="">
      <xdr:nvCxnSpPr>
        <xdr:cNvPr id="482" name="直線コネクタ 481"/>
        <xdr:cNvCxnSpPr/>
      </xdr:nvCxnSpPr>
      <xdr:spPr>
        <a:xfrm flipV="1">
          <a:off x="6972300" y="16963451"/>
          <a:ext cx="889000" cy="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107659</xdr:rowOff>
    </xdr:from>
    <xdr:to>
      <xdr:col>55</xdr:col>
      <xdr:colOff>50800</xdr:colOff>
      <xdr:row>99</xdr:row>
      <xdr:rowOff>37809</xdr:rowOff>
    </xdr:to>
    <xdr:sp macro="" textlink="">
      <xdr:nvSpPr>
        <xdr:cNvPr id="492" name="楕円 491"/>
        <xdr:cNvSpPr/>
      </xdr:nvSpPr>
      <xdr:spPr>
        <a:xfrm>
          <a:off x="10426700" y="1690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29400</xdr:rowOff>
    </xdr:from>
    <xdr:ext cx="534377" cy="259045"/>
    <xdr:sp macro="" textlink="">
      <xdr:nvSpPr>
        <xdr:cNvPr id="493" name="土木費該当値テキスト"/>
        <xdr:cNvSpPr txBox="1"/>
      </xdr:nvSpPr>
      <xdr:spPr>
        <a:xfrm>
          <a:off x="10528300" y="168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97651</xdr:rowOff>
    </xdr:from>
    <xdr:to>
      <xdr:col>50</xdr:col>
      <xdr:colOff>165100</xdr:colOff>
      <xdr:row>99</xdr:row>
      <xdr:rowOff>27801</xdr:rowOff>
    </xdr:to>
    <xdr:sp macro="" textlink="">
      <xdr:nvSpPr>
        <xdr:cNvPr id="494" name="楕円 493"/>
        <xdr:cNvSpPr/>
      </xdr:nvSpPr>
      <xdr:spPr>
        <a:xfrm>
          <a:off x="9588500" y="168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18928</xdr:rowOff>
    </xdr:from>
    <xdr:ext cx="534377" cy="259045"/>
    <xdr:sp macro="" textlink="">
      <xdr:nvSpPr>
        <xdr:cNvPr id="495" name="テキスト ボックス 494"/>
        <xdr:cNvSpPr txBox="1"/>
      </xdr:nvSpPr>
      <xdr:spPr>
        <a:xfrm>
          <a:off x="9372111" y="1699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94295</xdr:rowOff>
    </xdr:from>
    <xdr:to>
      <xdr:col>46</xdr:col>
      <xdr:colOff>38100</xdr:colOff>
      <xdr:row>99</xdr:row>
      <xdr:rowOff>24445</xdr:rowOff>
    </xdr:to>
    <xdr:sp macro="" textlink="">
      <xdr:nvSpPr>
        <xdr:cNvPr id="496" name="楕円 495"/>
        <xdr:cNvSpPr/>
      </xdr:nvSpPr>
      <xdr:spPr>
        <a:xfrm>
          <a:off x="8699500" y="1689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15572</xdr:rowOff>
    </xdr:from>
    <xdr:ext cx="534377" cy="259045"/>
    <xdr:sp macro="" textlink="">
      <xdr:nvSpPr>
        <xdr:cNvPr id="497" name="テキスト ボックス 496"/>
        <xdr:cNvSpPr txBox="1"/>
      </xdr:nvSpPr>
      <xdr:spPr>
        <a:xfrm>
          <a:off x="8483111" y="1698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110551</xdr:rowOff>
    </xdr:from>
    <xdr:to>
      <xdr:col>41</xdr:col>
      <xdr:colOff>101600</xdr:colOff>
      <xdr:row>99</xdr:row>
      <xdr:rowOff>40701</xdr:rowOff>
    </xdr:to>
    <xdr:sp macro="" textlink="">
      <xdr:nvSpPr>
        <xdr:cNvPr id="498" name="楕円 497"/>
        <xdr:cNvSpPr/>
      </xdr:nvSpPr>
      <xdr:spPr>
        <a:xfrm>
          <a:off x="7810500" y="169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31828</xdr:rowOff>
    </xdr:from>
    <xdr:ext cx="534377" cy="259045"/>
    <xdr:sp macro="" textlink="">
      <xdr:nvSpPr>
        <xdr:cNvPr id="499" name="テキスト ボックス 498"/>
        <xdr:cNvSpPr txBox="1"/>
      </xdr:nvSpPr>
      <xdr:spPr>
        <a:xfrm>
          <a:off x="7594111" y="1700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116277</xdr:rowOff>
    </xdr:from>
    <xdr:to>
      <xdr:col>36</xdr:col>
      <xdr:colOff>165100</xdr:colOff>
      <xdr:row>99</xdr:row>
      <xdr:rowOff>46427</xdr:rowOff>
    </xdr:to>
    <xdr:sp macro="" textlink="">
      <xdr:nvSpPr>
        <xdr:cNvPr id="500" name="楕円 499"/>
        <xdr:cNvSpPr/>
      </xdr:nvSpPr>
      <xdr:spPr>
        <a:xfrm>
          <a:off x="6921500" y="169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37554</xdr:rowOff>
    </xdr:from>
    <xdr:ext cx="534377" cy="259045"/>
    <xdr:sp macro="" textlink="">
      <xdr:nvSpPr>
        <xdr:cNvPr id="501" name="テキスト ボックス 500"/>
        <xdr:cNvSpPr txBox="1"/>
      </xdr:nvSpPr>
      <xdr:spPr>
        <a:xfrm>
          <a:off x="6705111" y="1701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80689</xdr:rowOff>
    </xdr:from>
    <xdr:to>
      <xdr:col>85</xdr:col>
      <xdr:colOff>127000</xdr:colOff>
      <xdr:row>38</xdr:row>
      <xdr:rowOff>102243</xdr:rowOff>
    </xdr:to>
    <xdr:cxnSp macro="">
      <xdr:nvCxnSpPr>
        <xdr:cNvPr id="533" name="直線コネクタ 532"/>
        <xdr:cNvCxnSpPr/>
      </xdr:nvCxnSpPr>
      <xdr:spPr>
        <a:xfrm>
          <a:off x="15481300" y="6595789"/>
          <a:ext cx="8382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58219</xdr:rowOff>
    </xdr:from>
    <xdr:ext cx="534377" cy="259045"/>
    <xdr:sp macro="" textlink="">
      <xdr:nvSpPr>
        <xdr:cNvPr id="534" name="消防費平均値テキスト"/>
        <xdr:cNvSpPr txBox="1"/>
      </xdr:nvSpPr>
      <xdr:spPr>
        <a:xfrm>
          <a:off x="16370300" y="623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80689</xdr:rowOff>
    </xdr:from>
    <xdr:to>
      <xdr:col>81</xdr:col>
      <xdr:colOff>50800</xdr:colOff>
      <xdr:row>38</xdr:row>
      <xdr:rowOff>104430</xdr:rowOff>
    </xdr:to>
    <xdr:cxnSp macro="">
      <xdr:nvCxnSpPr>
        <xdr:cNvPr id="536" name="直線コネクタ 535"/>
        <xdr:cNvCxnSpPr/>
      </xdr:nvCxnSpPr>
      <xdr:spPr>
        <a:xfrm flipV="1">
          <a:off x="14592300" y="6595789"/>
          <a:ext cx="889000" cy="2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96103</xdr:rowOff>
    </xdr:from>
    <xdr:to>
      <xdr:col>76</xdr:col>
      <xdr:colOff>114300</xdr:colOff>
      <xdr:row>38</xdr:row>
      <xdr:rowOff>104430</xdr:rowOff>
    </xdr:to>
    <xdr:cxnSp macro="">
      <xdr:nvCxnSpPr>
        <xdr:cNvPr id="539" name="直線コネクタ 538"/>
        <xdr:cNvCxnSpPr/>
      </xdr:nvCxnSpPr>
      <xdr:spPr>
        <a:xfrm>
          <a:off x="13703300" y="6611203"/>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96103</xdr:rowOff>
    </xdr:from>
    <xdr:to>
      <xdr:col>71</xdr:col>
      <xdr:colOff>177800</xdr:colOff>
      <xdr:row>38</xdr:row>
      <xdr:rowOff>125526</xdr:rowOff>
    </xdr:to>
    <xdr:cxnSp macro="">
      <xdr:nvCxnSpPr>
        <xdr:cNvPr id="542" name="直線コネクタ 541"/>
        <xdr:cNvCxnSpPr/>
      </xdr:nvCxnSpPr>
      <xdr:spPr>
        <a:xfrm flipV="1">
          <a:off x="12814300" y="6611203"/>
          <a:ext cx="889000" cy="2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51443</xdr:rowOff>
    </xdr:from>
    <xdr:to>
      <xdr:col>85</xdr:col>
      <xdr:colOff>177800</xdr:colOff>
      <xdr:row>38</xdr:row>
      <xdr:rowOff>153043</xdr:rowOff>
    </xdr:to>
    <xdr:sp macro="" textlink="">
      <xdr:nvSpPr>
        <xdr:cNvPr id="552" name="楕円 551"/>
        <xdr:cNvSpPr/>
      </xdr:nvSpPr>
      <xdr:spPr>
        <a:xfrm>
          <a:off x="16268700" y="656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29870</xdr:rowOff>
    </xdr:from>
    <xdr:ext cx="534377" cy="259045"/>
    <xdr:sp macro="" textlink="">
      <xdr:nvSpPr>
        <xdr:cNvPr id="553" name="消防費該当値テキスト"/>
        <xdr:cNvSpPr txBox="1"/>
      </xdr:nvSpPr>
      <xdr:spPr>
        <a:xfrm>
          <a:off x="16370300" y="654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29889</xdr:rowOff>
    </xdr:from>
    <xdr:to>
      <xdr:col>81</xdr:col>
      <xdr:colOff>101600</xdr:colOff>
      <xdr:row>38</xdr:row>
      <xdr:rowOff>131489</xdr:rowOff>
    </xdr:to>
    <xdr:sp macro="" textlink="">
      <xdr:nvSpPr>
        <xdr:cNvPr id="554" name="楕円 553"/>
        <xdr:cNvSpPr/>
      </xdr:nvSpPr>
      <xdr:spPr>
        <a:xfrm>
          <a:off x="15430500" y="654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122616</xdr:rowOff>
    </xdr:from>
    <xdr:ext cx="534377" cy="259045"/>
    <xdr:sp macro="" textlink="">
      <xdr:nvSpPr>
        <xdr:cNvPr id="555" name="テキスト ボックス 554"/>
        <xdr:cNvSpPr txBox="1"/>
      </xdr:nvSpPr>
      <xdr:spPr>
        <a:xfrm>
          <a:off x="15214111" y="663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53630</xdr:rowOff>
    </xdr:from>
    <xdr:to>
      <xdr:col>76</xdr:col>
      <xdr:colOff>165100</xdr:colOff>
      <xdr:row>38</xdr:row>
      <xdr:rowOff>155230</xdr:rowOff>
    </xdr:to>
    <xdr:sp macro="" textlink="">
      <xdr:nvSpPr>
        <xdr:cNvPr id="556" name="楕円 555"/>
        <xdr:cNvSpPr/>
      </xdr:nvSpPr>
      <xdr:spPr>
        <a:xfrm>
          <a:off x="14541500" y="65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146357</xdr:rowOff>
    </xdr:from>
    <xdr:ext cx="534377" cy="259045"/>
    <xdr:sp macro="" textlink="">
      <xdr:nvSpPr>
        <xdr:cNvPr id="557" name="テキスト ボックス 556"/>
        <xdr:cNvSpPr txBox="1"/>
      </xdr:nvSpPr>
      <xdr:spPr>
        <a:xfrm>
          <a:off x="14325111" y="666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45303</xdr:rowOff>
    </xdr:from>
    <xdr:to>
      <xdr:col>72</xdr:col>
      <xdr:colOff>38100</xdr:colOff>
      <xdr:row>38</xdr:row>
      <xdr:rowOff>146903</xdr:rowOff>
    </xdr:to>
    <xdr:sp macro="" textlink="">
      <xdr:nvSpPr>
        <xdr:cNvPr id="558" name="楕円 557"/>
        <xdr:cNvSpPr/>
      </xdr:nvSpPr>
      <xdr:spPr>
        <a:xfrm>
          <a:off x="13652500" y="65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138030</xdr:rowOff>
    </xdr:from>
    <xdr:ext cx="534377" cy="259045"/>
    <xdr:sp macro="" textlink="">
      <xdr:nvSpPr>
        <xdr:cNvPr id="559" name="テキスト ボックス 558"/>
        <xdr:cNvSpPr txBox="1"/>
      </xdr:nvSpPr>
      <xdr:spPr>
        <a:xfrm>
          <a:off x="13436111" y="665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74726</xdr:rowOff>
    </xdr:from>
    <xdr:to>
      <xdr:col>67</xdr:col>
      <xdr:colOff>101600</xdr:colOff>
      <xdr:row>39</xdr:row>
      <xdr:rowOff>4876</xdr:rowOff>
    </xdr:to>
    <xdr:sp macro="" textlink="">
      <xdr:nvSpPr>
        <xdr:cNvPr id="560" name="楕円 559"/>
        <xdr:cNvSpPr/>
      </xdr:nvSpPr>
      <xdr:spPr>
        <a:xfrm>
          <a:off x="12763500" y="65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167453</xdr:rowOff>
    </xdr:from>
    <xdr:ext cx="534377" cy="259045"/>
    <xdr:sp macro="" textlink="">
      <xdr:nvSpPr>
        <xdr:cNvPr id="561" name="テキスト ボックス 560"/>
        <xdr:cNvSpPr txBox="1"/>
      </xdr:nvSpPr>
      <xdr:spPr>
        <a:xfrm>
          <a:off x="12547111" y="66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110922</xdr:rowOff>
    </xdr:from>
    <xdr:to>
      <xdr:col>85</xdr:col>
      <xdr:colOff>127000</xdr:colOff>
      <xdr:row>57</xdr:row>
      <xdr:rowOff>63944</xdr:rowOff>
    </xdr:to>
    <xdr:cxnSp macro="">
      <xdr:nvCxnSpPr>
        <xdr:cNvPr id="591" name="直線コネクタ 590"/>
        <xdr:cNvCxnSpPr/>
      </xdr:nvCxnSpPr>
      <xdr:spPr>
        <a:xfrm>
          <a:off x="15481300" y="9712122"/>
          <a:ext cx="838200" cy="12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110922</xdr:rowOff>
    </xdr:from>
    <xdr:to>
      <xdr:col>81</xdr:col>
      <xdr:colOff>50800</xdr:colOff>
      <xdr:row>57</xdr:row>
      <xdr:rowOff>49733</xdr:rowOff>
    </xdr:to>
    <xdr:cxnSp macro="">
      <xdr:nvCxnSpPr>
        <xdr:cNvPr id="594" name="直線コネクタ 593"/>
        <xdr:cNvCxnSpPr/>
      </xdr:nvCxnSpPr>
      <xdr:spPr>
        <a:xfrm flipV="1">
          <a:off x="14592300" y="9712122"/>
          <a:ext cx="889000" cy="11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6" name="テキスト ボックス 595"/>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49733</xdr:rowOff>
    </xdr:from>
    <xdr:to>
      <xdr:col>76</xdr:col>
      <xdr:colOff>114300</xdr:colOff>
      <xdr:row>58</xdr:row>
      <xdr:rowOff>42900</xdr:rowOff>
    </xdr:to>
    <xdr:cxnSp macro="">
      <xdr:nvCxnSpPr>
        <xdr:cNvPr id="597" name="直線コネクタ 596"/>
        <xdr:cNvCxnSpPr/>
      </xdr:nvCxnSpPr>
      <xdr:spPr>
        <a:xfrm flipV="1">
          <a:off x="13703300" y="9822383"/>
          <a:ext cx="889000" cy="16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118673</xdr:rowOff>
    </xdr:from>
    <xdr:ext cx="534377" cy="259045"/>
    <xdr:sp macro="" textlink="">
      <xdr:nvSpPr>
        <xdr:cNvPr id="599" name="テキスト ボックス 598"/>
        <xdr:cNvSpPr txBox="1"/>
      </xdr:nvSpPr>
      <xdr:spPr>
        <a:xfrm>
          <a:off x="14325111" y="98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136766</xdr:rowOff>
    </xdr:from>
    <xdr:to>
      <xdr:col>71</xdr:col>
      <xdr:colOff>177800</xdr:colOff>
      <xdr:row>58</xdr:row>
      <xdr:rowOff>42900</xdr:rowOff>
    </xdr:to>
    <xdr:cxnSp macro="">
      <xdr:nvCxnSpPr>
        <xdr:cNvPr id="600" name="直線コネクタ 599"/>
        <xdr:cNvCxnSpPr/>
      </xdr:nvCxnSpPr>
      <xdr:spPr>
        <a:xfrm>
          <a:off x="12814300" y="9737966"/>
          <a:ext cx="889000" cy="2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90936</xdr:rowOff>
    </xdr:from>
    <xdr:ext cx="534377" cy="259045"/>
    <xdr:sp macro="" textlink="">
      <xdr:nvSpPr>
        <xdr:cNvPr id="604" name="テキスト ボックス 603"/>
        <xdr:cNvSpPr txBox="1"/>
      </xdr:nvSpPr>
      <xdr:spPr>
        <a:xfrm>
          <a:off x="12547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13144</xdr:rowOff>
    </xdr:from>
    <xdr:to>
      <xdr:col>85</xdr:col>
      <xdr:colOff>177800</xdr:colOff>
      <xdr:row>57</xdr:row>
      <xdr:rowOff>114744</xdr:rowOff>
    </xdr:to>
    <xdr:sp macro="" textlink="">
      <xdr:nvSpPr>
        <xdr:cNvPr id="610" name="楕円 609"/>
        <xdr:cNvSpPr/>
      </xdr:nvSpPr>
      <xdr:spPr>
        <a:xfrm>
          <a:off x="16268700" y="978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163021</xdr:rowOff>
    </xdr:from>
    <xdr:ext cx="534377" cy="259045"/>
    <xdr:sp macro="" textlink="">
      <xdr:nvSpPr>
        <xdr:cNvPr id="611" name="教育費該当値テキスト"/>
        <xdr:cNvSpPr txBox="1"/>
      </xdr:nvSpPr>
      <xdr:spPr>
        <a:xfrm>
          <a:off x="16370300" y="976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60122</xdr:rowOff>
    </xdr:from>
    <xdr:to>
      <xdr:col>81</xdr:col>
      <xdr:colOff>101600</xdr:colOff>
      <xdr:row>56</xdr:row>
      <xdr:rowOff>161722</xdr:rowOff>
    </xdr:to>
    <xdr:sp macro="" textlink="">
      <xdr:nvSpPr>
        <xdr:cNvPr id="612" name="楕円 611"/>
        <xdr:cNvSpPr/>
      </xdr:nvSpPr>
      <xdr:spPr>
        <a:xfrm>
          <a:off x="15430500" y="966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6799</xdr:rowOff>
    </xdr:from>
    <xdr:ext cx="534377" cy="259045"/>
    <xdr:sp macro="" textlink="">
      <xdr:nvSpPr>
        <xdr:cNvPr id="613" name="テキスト ボックス 612"/>
        <xdr:cNvSpPr txBox="1"/>
      </xdr:nvSpPr>
      <xdr:spPr>
        <a:xfrm>
          <a:off x="15214111" y="943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170383</xdr:rowOff>
    </xdr:from>
    <xdr:to>
      <xdr:col>76</xdr:col>
      <xdr:colOff>165100</xdr:colOff>
      <xdr:row>57</xdr:row>
      <xdr:rowOff>100533</xdr:rowOff>
    </xdr:to>
    <xdr:sp macro="" textlink="">
      <xdr:nvSpPr>
        <xdr:cNvPr id="614" name="楕円 613"/>
        <xdr:cNvSpPr/>
      </xdr:nvSpPr>
      <xdr:spPr>
        <a:xfrm>
          <a:off x="14541500" y="97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117060</xdr:rowOff>
    </xdr:from>
    <xdr:ext cx="534377" cy="259045"/>
    <xdr:sp macro="" textlink="">
      <xdr:nvSpPr>
        <xdr:cNvPr id="615" name="テキスト ボックス 614"/>
        <xdr:cNvSpPr txBox="1"/>
      </xdr:nvSpPr>
      <xdr:spPr>
        <a:xfrm>
          <a:off x="14325111" y="95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163550</xdr:rowOff>
    </xdr:from>
    <xdr:to>
      <xdr:col>72</xdr:col>
      <xdr:colOff>38100</xdr:colOff>
      <xdr:row>58</xdr:row>
      <xdr:rowOff>93700</xdr:rowOff>
    </xdr:to>
    <xdr:sp macro="" textlink="">
      <xdr:nvSpPr>
        <xdr:cNvPr id="616" name="楕円 615"/>
        <xdr:cNvSpPr/>
      </xdr:nvSpPr>
      <xdr:spPr>
        <a:xfrm>
          <a:off x="13652500" y="99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84827</xdr:rowOff>
    </xdr:from>
    <xdr:ext cx="534377" cy="259045"/>
    <xdr:sp macro="" textlink="">
      <xdr:nvSpPr>
        <xdr:cNvPr id="617" name="テキスト ボックス 616"/>
        <xdr:cNvSpPr txBox="1"/>
      </xdr:nvSpPr>
      <xdr:spPr>
        <a:xfrm>
          <a:off x="13436111" y="1002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85966</xdr:rowOff>
    </xdr:from>
    <xdr:to>
      <xdr:col>67</xdr:col>
      <xdr:colOff>101600</xdr:colOff>
      <xdr:row>57</xdr:row>
      <xdr:rowOff>16116</xdr:rowOff>
    </xdr:to>
    <xdr:sp macro="" textlink="">
      <xdr:nvSpPr>
        <xdr:cNvPr id="618" name="楕円 617"/>
        <xdr:cNvSpPr/>
      </xdr:nvSpPr>
      <xdr:spPr>
        <a:xfrm>
          <a:off x="12763500" y="96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32643</xdr:rowOff>
    </xdr:from>
    <xdr:ext cx="534377" cy="259045"/>
    <xdr:sp macro="" textlink="">
      <xdr:nvSpPr>
        <xdr:cNvPr id="619" name="テキスト ボックス 618"/>
        <xdr:cNvSpPr txBox="1"/>
      </xdr:nvSpPr>
      <xdr:spPr>
        <a:xfrm>
          <a:off x="12547111" y="946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34213</xdr:rowOff>
    </xdr:from>
    <xdr:to>
      <xdr:col>85</xdr:col>
      <xdr:colOff>127000</xdr:colOff>
      <xdr:row>79</xdr:row>
      <xdr:rowOff>37212</xdr:rowOff>
    </xdr:to>
    <xdr:cxnSp macro="">
      <xdr:nvCxnSpPr>
        <xdr:cNvPr id="648" name="直線コネクタ 647"/>
        <xdr:cNvCxnSpPr/>
      </xdr:nvCxnSpPr>
      <xdr:spPr>
        <a:xfrm>
          <a:off x="15481300" y="13578763"/>
          <a:ext cx="838200" cy="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34213</xdr:rowOff>
    </xdr:from>
    <xdr:to>
      <xdr:col>81</xdr:col>
      <xdr:colOff>50800</xdr:colOff>
      <xdr:row>79</xdr:row>
      <xdr:rowOff>40996</xdr:rowOff>
    </xdr:to>
    <xdr:cxnSp macro="">
      <xdr:nvCxnSpPr>
        <xdr:cNvPr id="651" name="直線コネクタ 650"/>
        <xdr:cNvCxnSpPr/>
      </xdr:nvCxnSpPr>
      <xdr:spPr>
        <a:xfrm flipV="1">
          <a:off x="14592300" y="13578763"/>
          <a:ext cx="8890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40996</xdr:rowOff>
    </xdr:from>
    <xdr:to>
      <xdr:col>76</xdr:col>
      <xdr:colOff>114300</xdr:colOff>
      <xdr:row>79</xdr:row>
      <xdr:rowOff>44208</xdr:rowOff>
    </xdr:to>
    <xdr:cxnSp macro="">
      <xdr:nvCxnSpPr>
        <xdr:cNvPr id="654" name="直線コネクタ 653"/>
        <xdr:cNvCxnSpPr/>
      </xdr:nvCxnSpPr>
      <xdr:spPr>
        <a:xfrm flipV="1">
          <a:off x="13703300" y="13585546"/>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38418</xdr:rowOff>
    </xdr:from>
    <xdr:to>
      <xdr:col>71</xdr:col>
      <xdr:colOff>177800</xdr:colOff>
      <xdr:row>79</xdr:row>
      <xdr:rowOff>44208</xdr:rowOff>
    </xdr:to>
    <xdr:cxnSp macro="">
      <xdr:nvCxnSpPr>
        <xdr:cNvPr id="657" name="直線コネクタ 656"/>
        <xdr:cNvCxnSpPr/>
      </xdr:nvCxnSpPr>
      <xdr:spPr>
        <a:xfrm>
          <a:off x="12814300" y="13582968"/>
          <a:ext cx="8890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157862</xdr:rowOff>
    </xdr:from>
    <xdr:to>
      <xdr:col>85</xdr:col>
      <xdr:colOff>177800</xdr:colOff>
      <xdr:row>79</xdr:row>
      <xdr:rowOff>88012</xdr:rowOff>
    </xdr:to>
    <xdr:sp macro="" textlink="">
      <xdr:nvSpPr>
        <xdr:cNvPr id="667" name="楕円 666"/>
        <xdr:cNvSpPr/>
      </xdr:nvSpPr>
      <xdr:spPr>
        <a:xfrm>
          <a:off x="16268700" y="1353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72789</xdr:rowOff>
    </xdr:from>
    <xdr:ext cx="378565" cy="259045"/>
    <xdr:sp macro="" textlink="">
      <xdr:nvSpPr>
        <xdr:cNvPr id="668" name="災害復旧費該当値テキスト"/>
        <xdr:cNvSpPr txBox="1"/>
      </xdr:nvSpPr>
      <xdr:spPr>
        <a:xfrm>
          <a:off x="16370300" y="13445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154863</xdr:rowOff>
    </xdr:from>
    <xdr:to>
      <xdr:col>81</xdr:col>
      <xdr:colOff>101600</xdr:colOff>
      <xdr:row>79</xdr:row>
      <xdr:rowOff>85013</xdr:rowOff>
    </xdr:to>
    <xdr:sp macro="" textlink="">
      <xdr:nvSpPr>
        <xdr:cNvPr id="669" name="楕円 668"/>
        <xdr:cNvSpPr/>
      </xdr:nvSpPr>
      <xdr:spPr>
        <a:xfrm>
          <a:off x="15430500" y="135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76140</xdr:rowOff>
    </xdr:from>
    <xdr:ext cx="378565" cy="259045"/>
    <xdr:sp macro="" textlink="">
      <xdr:nvSpPr>
        <xdr:cNvPr id="670" name="テキスト ボックス 669"/>
        <xdr:cNvSpPr txBox="1"/>
      </xdr:nvSpPr>
      <xdr:spPr>
        <a:xfrm>
          <a:off x="15292017" y="13620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161646</xdr:rowOff>
    </xdr:from>
    <xdr:to>
      <xdr:col>76</xdr:col>
      <xdr:colOff>165100</xdr:colOff>
      <xdr:row>79</xdr:row>
      <xdr:rowOff>91796</xdr:rowOff>
    </xdr:to>
    <xdr:sp macro="" textlink="">
      <xdr:nvSpPr>
        <xdr:cNvPr id="671" name="楕円 670"/>
        <xdr:cNvSpPr/>
      </xdr:nvSpPr>
      <xdr:spPr>
        <a:xfrm>
          <a:off x="14541500" y="135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82923</xdr:rowOff>
    </xdr:from>
    <xdr:ext cx="378565" cy="259045"/>
    <xdr:sp macro="" textlink="">
      <xdr:nvSpPr>
        <xdr:cNvPr id="672" name="テキスト ボックス 671"/>
        <xdr:cNvSpPr txBox="1"/>
      </xdr:nvSpPr>
      <xdr:spPr>
        <a:xfrm>
          <a:off x="14403017" y="13627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164858</xdr:rowOff>
    </xdr:from>
    <xdr:to>
      <xdr:col>72</xdr:col>
      <xdr:colOff>38100</xdr:colOff>
      <xdr:row>79</xdr:row>
      <xdr:rowOff>95008</xdr:rowOff>
    </xdr:to>
    <xdr:sp macro="" textlink="">
      <xdr:nvSpPr>
        <xdr:cNvPr id="673" name="楕円 672"/>
        <xdr:cNvSpPr/>
      </xdr:nvSpPr>
      <xdr:spPr>
        <a:xfrm>
          <a:off x="13652500" y="1353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86135</xdr:rowOff>
    </xdr:from>
    <xdr:ext cx="313932" cy="259045"/>
    <xdr:sp macro="" textlink="">
      <xdr:nvSpPr>
        <xdr:cNvPr id="674" name="テキスト ボックス 673"/>
        <xdr:cNvSpPr txBox="1"/>
      </xdr:nvSpPr>
      <xdr:spPr>
        <a:xfrm>
          <a:off x="13546333" y="136306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159068</xdr:rowOff>
    </xdr:from>
    <xdr:to>
      <xdr:col>67</xdr:col>
      <xdr:colOff>101600</xdr:colOff>
      <xdr:row>79</xdr:row>
      <xdr:rowOff>89218</xdr:rowOff>
    </xdr:to>
    <xdr:sp macro="" textlink="">
      <xdr:nvSpPr>
        <xdr:cNvPr id="675" name="楕円 674"/>
        <xdr:cNvSpPr/>
      </xdr:nvSpPr>
      <xdr:spPr>
        <a:xfrm>
          <a:off x="12763500" y="135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80345</xdr:rowOff>
    </xdr:from>
    <xdr:ext cx="378565" cy="259045"/>
    <xdr:sp macro="" textlink="">
      <xdr:nvSpPr>
        <xdr:cNvPr id="676" name="テキスト ボックス 675"/>
        <xdr:cNvSpPr txBox="1"/>
      </xdr:nvSpPr>
      <xdr:spPr>
        <a:xfrm>
          <a:off x="12625017" y="1362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168580</xdr:rowOff>
    </xdr:from>
    <xdr:to>
      <xdr:col>85</xdr:col>
      <xdr:colOff>127000</xdr:colOff>
      <xdr:row>95</xdr:row>
      <xdr:rowOff>11037</xdr:rowOff>
    </xdr:to>
    <xdr:cxnSp macro="">
      <xdr:nvCxnSpPr>
        <xdr:cNvPr id="705" name="直線コネクタ 704"/>
        <xdr:cNvCxnSpPr/>
      </xdr:nvCxnSpPr>
      <xdr:spPr>
        <a:xfrm flipV="1">
          <a:off x="15481300" y="16284880"/>
          <a:ext cx="8382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6" name="公債費平均値テキスト"/>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11037</xdr:rowOff>
    </xdr:from>
    <xdr:to>
      <xdr:col>81</xdr:col>
      <xdr:colOff>50800</xdr:colOff>
      <xdr:row>95</xdr:row>
      <xdr:rowOff>39929</xdr:rowOff>
    </xdr:to>
    <xdr:cxnSp macro="">
      <xdr:nvCxnSpPr>
        <xdr:cNvPr id="708" name="直線コネクタ 707"/>
        <xdr:cNvCxnSpPr/>
      </xdr:nvCxnSpPr>
      <xdr:spPr>
        <a:xfrm flipV="1">
          <a:off x="14592300" y="16298787"/>
          <a:ext cx="889000" cy="2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132554</xdr:rowOff>
    </xdr:from>
    <xdr:ext cx="534377" cy="259045"/>
    <xdr:sp macro="" textlink="">
      <xdr:nvSpPr>
        <xdr:cNvPr id="710" name="テキスト ボックス 709"/>
        <xdr:cNvSpPr txBox="1"/>
      </xdr:nvSpPr>
      <xdr:spPr>
        <a:xfrm>
          <a:off x="15214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39929</xdr:rowOff>
    </xdr:from>
    <xdr:to>
      <xdr:col>76</xdr:col>
      <xdr:colOff>114300</xdr:colOff>
      <xdr:row>95</xdr:row>
      <xdr:rowOff>52248</xdr:rowOff>
    </xdr:to>
    <xdr:cxnSp macro="">
      <xdr:nvCxnSpPr>
        <xdr:cNvPr id="711" name="直線コネクタ 710"/>
        <xdr:cNvCxnSpPr/>
      </xdr:nvCxnSpPr>
      <xdr:spPr>
        <a:xfrm flipV="1">
          <a:off x="13703300" y="16327679"/>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125468</xdr:rowOff>
    </xdr:from>
    <xdr:ext cx="534377" cy="259045"/>
    <xdr:sp macro="" textlink="">
      <xdr:nvSpPr>
        <xdr:cNvPr id="713" name="テキスト ボックス 712"/>
        <xdr:cNvSpPr txBox="1"/>
      </xdr:nvSpPr>
      <xdr:spPr>
        <a:xfrm>
          <a:off x="14325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52248</xdr:rowOff>
    </xdr:from>
    <xdr:to>
      <xdr:col>71</xdr:col>
      <xdr:colOff>177800</xdr:colOff>
      <xdr:row>95</xdr:row>
      <xdr:rowOff>53403</xdr:rowOff>
    </xdr:to>
    <xdr:cxnSp macro="">
      <xdr:nvCxnSpPr>
        <xdr:cNvPr id="714" name="直線コネクタ 713"/>
        <xdr:cNvCxnSpPr/>
      </xdr:nvCxnSpPr>
      <xdr:spPr>
        <a:xfrm flipV="1">
          <a:off x="12814300" y="16339998"/>
          <a:ext cx="889000" cy="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103573</xdr:rowOff>
    </xdr:from>
    <xdr:ext cx="534377" cy="259045"/>
    <xdr:sp macro="" textlink="">
      <xdr:nvSpPr>
        <xdr:cNvPr id="716" name="テキスト ボックス 715"/>
        <xdr:cNvSpPr txBox="1"/>
      </xdr:nvSpPr>
      <xdr:spPr>
        <a:xfrm>
          <a:off x="13436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117780</xdr:rowOff>
    </xdr:from>
    <xdr:to>
      <xdr:col>85</xdr:col>
      <xdr:colOff>177800</xdr:colOff>
      <xdr:row>95</xdr:row>
      <xdr:rowOff>47930</xdr:rowOff>
    </xdr:to>
    <xdr:sp macro="" textlink="">
      <xdr:nvSpPr>
        <xdr:cNvPr id="724" name="楕円 723"/>
        <xdr:cNvSpPr/>
      </xdr:nvSpPr>
      <xdr:spPr>
        <a:xfrm>
          <a:off x="16268700" y="162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140657</xdr:rowOff>
    </xdr:from>
    <xdr:ext cx="534377" cy="259045"/>
    <xdr:sp macro="" textlink="">
      <xdr:nvSpPr>
        <xdr:cNvPr id="725" name="公債費該当値テキスト"/>
        <xdr:cNvSpPr txBox="1"/>
      </xdr:nvSpPr>
      <xdr:spPr>
        <a:xfrm>
          <a:off x="16370300" y="1608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131687</xdr:rowOff>
    </xdr:from>
    <xdr:to>
      <xdr:col>81</xdr:col>
      <xdr:colOff>101600</xdr:colOff>
      <xdr:row>95</xdr:row>
      <xdr:rowOff>61837</xdr:rowOff>
    </xdr:to>
    <xdr:sp macro="" textlink="">
      <xdr:nvSpPr>
        <xdr:cNvPr id="726" name="楕円 725"/>
        <xdr:cNvSpPr/>
      </xdr:nvSpPr>
      <xdr:spPr>
        <a:xfrm>
          <a:off x="15430500" y="162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78364</xdr:rowOff>
    </xdr:from>
    <xdr:ext cx="534377" cy="259045"/>
    <xdr:sp macro="" textlink="">
      <xdr:nvSpPr>
        <xdr:cNvPr id="727" name="テキスト ボックス 726"/>
        <xdr:cNvSpPr txBox="1"/>
      </xdr:nvSpPr>
      <xdr:spPr>
        <a:xfrm>
          <a:off x="15214111" y="1602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160579</xdr:rowOff>
    </xdr:from>
    <xdr:to>
      <xdr:col>76</xdr:col>
      <xdr:colOff>165100</xdr:colOff>
      <xdr:row>95</xdr:row>
      <xdr:rowOff>90729</xdr:rowOff>
    </xdr:to>
    <xdr:sp macro="" textlink="">
      <xdr:nvSpPr>
        <xdr:cNvPr id="728" name="楕円 727"/>
        <xdr:cNvSpPr/>
      </xdr:nvSpPr>
      <xdr:spPr>
        <a:xfrm>
          <a:off x="14541500" y="162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107256</xdr:rowOff>
    </xdr:from>
    <xdr:ext cx="534377" cy="259045"/>
    <xdr:sp macro="" textlink="">
      <xdr:nvSpPr>
        <xdr:cNvPr id="729" name="テキスト ボックス 728"/>
        <xdr:cNvSpPr txBox="1"/>
      </xdr:nvSpPr>
      <xdr:spPr>
        <a:xfrm>
          <a:off x="14325111" y="1605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1448</xdr:rowOff>
    </xdr:from>
    <xdr:to>
      <xdr:col>72</xdr:col>
      <xdr:colOff>38100</xdr:colOff>
      <xdr:row>95</xdr:row>
      <xdr:rowOff>103048</xdr:rowOff>
    </xdr:to>
    <xdr:sp macro="" textlink="">
      <xdr:nvSpPr>
        <xdr:cNvPr id="730" name="楕円 729"/>
        <xdr:cNvSpPr/>
      </xdr:nvSpPr>
      <xdr:spPr>
        <a:xfrm>
          <a:off x="13652500" y="1628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119575</xdr:rowOff>
    </xdr:from>
    <xdr:ext cx="534377" cy="259045"/>
    <xdr:sp macro="" textlink="">
      <xdr:nvSpPr>
        <xdr:cNvPr id="731" name="テキスト ボックス 730"/>
        <xdr:cNvSpPr txBox="1"/>
      </xdr:nvSpPr>
      <xdr:spPr>
        <a:xfrm>
          <a:off x="13436111" y="1606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2603</xdr:rowOff>
    </xdr:from>
    <xdr:to>
      <xdr:col>67</xdr:col>
      <xdr:colOff>101600</xdr:colOff>
      <xdr:row>95</xdr:row>
      <xdr:rowOff>104203</xdr:rowOff>
    </xdr:to>
    <xdr:sp macro="" textlink="">
      <xdr:nvSpPr>
        <xdr:cNvPr id="732" name="楕円 731"/>
        <xdr:cNvSpPr/>
      </xdr:nvSpPr>
      <xdr:spPr>
        <a:xfrm>
          <a:off x="12763500" y="162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95330</xdr:rowOff>
    </xdr:from>
    <xdr:ext cx="534377" cy="259045"/>
    <xdr:sp macro="" textlink="">
      <xdr:nvSpPr>
        <xdr:cNvPr id="733" name="テキスト ボックス 732"/>
        <xdr:cNvSpPr txBox="1"/>
      </xdr:nvSpPr>
      <xdr:spPr>
        <a:xfrm>
          <a:off x="12547111" y="163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教育費が住民一人当たり</a:t>
          </a:r>
          <a:r>
            <a:rPr kumimoji="1" lang="en-US" altLang="ja-JP" sz="1300">
              <a:latin typeface="ＭＳ Ｐゴシック" panose="020B0600070205080204" pitchFamily="50" charset="-128"/>
              <a:ea typeface="ＭＳ Ｐゴシック" panose="020B0600070205080204" pitchFamily="50" charset="-128"/>
            </a:rPr>
            <a:t>55,465</a:t>
          </a:r>
          <a:r>
            <a:rPr kumimoji="1" lang="ja-JP" altLang="en-US" sz="1300">
              <a:latin typeface="ＭＳ Ｐゴシック" panose="020B0600070205080204" pitchFamily="50" charset="-128"/>
              <a:ea typeface="ＭＳ Ｐゴシック" panose="020B0600070205080204" pitchFamily="50" charset="-128"/>
            </a:rPr>
            <a:t>円となっており、昨年度よりも大幅に減少している。これは、新体育センターの建設が平成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年度で完了し、整備費用が皆減したことが主な要因である。</a:t>
          </a:r>
        </a:p>
        <a:p>
          <a:r>
            <a:rPr kumimoji="1" lang="ja-JP" altLang="en-US" sz="1300">
              <a:latin typeface="ＭＳ Ｐゴシック" panose="020B0600070205080204" pitchFamily="50" charset="-128"/>
              <a:ea typeface="ＭＳ Ｐゴシック" panose="020B0600070205080204" pitchFamily="50" charset="-128"/>
            </a:rPr>
            <a:t>　公債費に関しては、平成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微増を続けている。小中学校耐震化、出町認定こども園及び南部認定こども園の建設等の普通建設事業を進めてきた結果であるが、今後も新図書館や新体育センターの起債償還が予定されており、急速な改善は見込めない。中長期の計画的な事業の実施により、毎年度の元利償還額を増加させない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富山県砺波市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臨時財政対策債等の借入の減少による歳入の減少が、歳出の減少を上回ったことにより、再度赤字に転じた。なお、実質単年度収支▲</a:t>
          </a:r>
          <a:r>
            <a:rPr kumimoji="1" lang="en-US" altLang="ja-JP" sz="1300">
              <a:latin typeface="ＭＳ ゴシック" pitchFamily="49" charset="-128"/>
              <a:ea typeface="ＭＳ ゴシック" pitchFamily="49" charset="-128"/>
            </a:rPr>
            <a:t>502,709</a:t>
          </a:r>
          <a:r>
            <a:rPr kumimoji="1" lang="ja-JP" altLang="en-US" sz="1300">
              <a:latin typeface="ＭＳ ゴシック" pitchFamily="49" charset="-128"/>
              <a:ea typeface="ＭＳ ゴシック" pitchFamily="49" charset="-128"/>
            </a:rPr>
            <a:t>千円のうち▲</a:t>
          </a:r>
          <a:r>
            <a:rPr kumimoji="1" lang="en-US" altLang="ja-JP" sz="1300">
              <a:latin typeface="ＭＳ ゴシック" pitchFamily="49" charset="-128"/>
              <a:ea typeface="ＭＳ ゴシック" pitchFamily="49" charset="-128"/>
            </a:rPr>
            <a:t>500,000</a:t>
          </a:r>
          <a:r>
            <a:rPr kumimoji="1" lang="ja-JP" altLang="en-US" sz="1300">
              <a:latin typeface="ＭＳ ゴシック" pitchFamily="49" charset="-128"/>
              <a:ea typeface="ＭＳ ゴシック" pitchFamily="49" charset="-128"/>
            </a:rPr>
            <a:t>千円は令和元年度予算で計上していた合併振興基金の取崩が令和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年度に繰越となったことによるものである。</a:t>
          </a:r>
        </a:p>
        <a:p>
          <a:r>
            <a:rPr kumimoji="1" lang="ja-JP" altLang="en-US" sz="1300">
              <a:latin typeface="ＭＳ ゴシック" pitchFamily="49" charset="-128"/>
              <a:ea typeface="ＭＳ ゴシック" pitchFamily="49" charset="-128"/>
            </a:rPr>
            <a:t> 財政調整基金残高は標準財政規模の</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程度を維持しているものの、令和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年度には財政調整基金の取り崩しが見込まれることから、今後も健全な財政運営に努める必要がある。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富山県砺波市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一般会計等の実質赤字及び公営企業会計の資金不足は生じておらず、連携実質赤字額は発生していない。</a:t>
          </a:r>
        </a:p>
        <a:p>
          <a:r>
            <a:rPr kumimoji="1" lang="ja-JP" altLang="en-US" sz="1400">
              <a:latin typeface="ＭＳ ゴシック" pitchFamily="49" charset="-128"/>
              <a:ea typeface="ＭＳ ゴシック" pitchFamily="49" charset="-128"/>
            </a:rPr>
            <a:t>　水道事業会計においては、住宅やアパートの給水件数の増加はあるものの、人口減少や節水機器の普及等により、有収水量は減少傾向にある。収益的収支については受託工事収益が増加したことなどにより増収となり、収支差引</a:t>
          </a:r>
          <a:r>
            <a:rPr kumimoji="1" lang="en-US" altLang="ja-JP" sz="1400">
              <a:latin typeface="ＭＳ ゴシック" pitchFamily="49" charset="-128"/>
              <a:ea typeface="ＭＳ ゴシック" pitchFamily="49" charset="-128"/>
            </a:rPr>
            <a:t>151</a:t>
          </a:r>
          <a:r>
            <a:rPr kumimoji="1" lang="ja-JP" altLang="en-US" sz="1400">
              <a:latin typeface="ＭＳ ゴシック" pitchFamily="49" charset="-128"/>
              <a:ea typeface="ＭＳ ゴシック" pitchFamily="49" charset="-128"/>
            </a:rPr>
            <a:t>百万円の黒字決算となった。</a:t>
          </a:r>
        </a:p>
        <a:p>
          <a:r>
            <a:rPr kumimoji="1" lang="ja-JP" altLang="en-US" sz="1400">
              <a:latin typeface="ＭＳ ゴシック" pitchFamily="49" charset="-128"/>
              <a:ea typeface="ＭＳ ゴシック" pitchFamily="49" charset="-128"/>
            </a:rPr>
            <a:t>　病院事業会計においては、平成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年度から新改革プランの実施初年度として、紹介・逆紹介の推進に取り組んだ結果、平成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年度に地域医療支援病院の承認を受けた。今後も地域の基幹病院として質の高い医療を提供確保するとともに、新入院患者の増加を図り、病院経営の健全化を進めていく。</a:t>
          </a:r>
        </a:p>
        <a:p>
          <a:r>
            <a:rPr kumimoji="1" lang="ja-JP" altLang="en-US" sz="1400">
              <a:latin typeface="ＭＳ ゴシック" pitchFamily="49" charset="-128"/>
              <a:ea typeface="ＭＳ ゴシック" pitchFamily="49" charset="-128"/>
            </a:rPr>
            <a:t>　一般会計においては、引き続き税収等一般財源の安定的確保を図ると共に、新規起債の抑制等による公債費の圧縮を図り、効率的でバランスのよい財政運営に努める。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066;&#30010;&#26449;&#25903;&#25588;&#35506;&#31227;&#34892;&#12487;&#12540;&#12479;/&#36001;&#25919;&#20418;/03&#12288;&#27770;&#31639;&#32113;&#35336;&#65288;&#22320;&#26041;&#36001;&#25919;&#29366;&#27841;&#35519;&#26619;&#65289;/01&#26222;&#36890;&#20250;&#35336;/&#9733;R01&#27770;&#31639;&#32113;&#35336;&#65288;R02&#65289;/210913%20&#36001;&#25919;&#29366;&#27841;&#36039;&#26009;&#38598;&#12398;&#20316;&#25104;&#12395;&#12388;&#12356;&#12390;&#65288;2&#22238;&#30446;&#65289;/03&#24066;&#30010;&#26449;&#12363;&#12425;/&#12304;&#36001;&#25919;&#29366;&#27841;&#36039;&#26009;&#38598;&#12305;_162086_&#30778;&#27874;&#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57.8</v>
          </cell>
          <cell r="BX51">
            <v>48.5</v>
          </cell>
          <cell r="CF51">
            <v>44.5</v>
          </cell>
          <cell r="CN51">
            <v>46.5</v>
          </cell>
          <cell r="CV51">
            <v>47.1</v>
          </cell>
        </row>
        <row r="53">
          <cell r="BP53">
            <v>57.6</v>
          </cell>
          <cell r="BX53">
            <v>59.6</v>
          </cell>
          <cell r="CF53">
            <v>61.6</v>
          </cell>
          <cell r="CN53">
            <v>62.4</v>
          </cell>
          <cell r="CV53">
            <v>63.4</v>
          </cell>
        </row>
        <row r="55">
          <cell r="AN55" t="str">
            <v>類似団体内平均値</v>
          </cell>
          <cell r="BP55">
            <v>56.8</v>
          </cell>
          <cell r="BX55">
            <v>52.3</v>
          </cell>
          <cell r="CF55">
            <v>55.4</v>
          </cell>
          <cell r="CN55">
            <v>52.7</v>
          </cell>
          <cell r="CV55">
            <v>49.7</v>
          </cell>
        </row>
        <row r="57">
          <cell r="BP57">
            <v>54</v>
          </cell>
          <cell r="BX57">
            <v>57.1</v>
          </cell>
          <cell r="CF57">
            <v>58.7</v>
          </cell>
          <cell r="CN57">
            <v>59.9</v>
          </cell>
          <cell r="CV57">
            <v>60.6</v>
          </cell>
        </row>
        <row r="72">
          <cell r="BP72" t="str">
            <v>H27</v>
          </cell>
          <cell r="BX72" t="str">
            <v>H28</v>
          </cell>
          <cell r="CF72" t="str">
            <v>H29</v>
          </cell>
          <cell r="CN72" t="str">
            <v>H30</v>
          </cell>
          <cell r="CV72" t="str">
            <v>R01</v>
          </cell>
        </row>
        <row r="73">
          <cell r="AN73" t="str">
            <v>当該団体値</v>
          </cell>
          <cell r="BP73">
            <v>57.8</v>
          </cell>
          <cell r="BX73">
            <v>48.5</v>
          </cell>
          <cell r="CF73">
            <v>44.5</v>
          </cell>
          <cell r="CN73">
            <v>46.5</v>
          </cell>
          <cell r="CV73">
            <v>47.1</v>
          </cell>
        </row>
        <row r="75">
          <cell r="BP75">
            <v>12.3</v>
          </cell>
          <cell r="BX75">
            <v>11.5</v>
          </cell>
          <cell r="CF75">
            <v>11.4</v>
          </cell>
          <cell r="CN75">
            <v>11.9</v>
          </cell>
          <cell r="CV75">
            <v>12.2</v>
          </cell>
        </row>
        <row r="77">
          <cell r="AN77" t="str">
            <v>類似団体内平均値</v>
          </cell>
          <cell r="BP77">
            <v>56.8</v>
          </cell>
          <cell r="BX77">
            <v>52.3</v>
          </cell>
          <cell r="CF77">
            <v>55.4</v>
          </cell>
          <cell r="CN77">
            <v>52.7</v>
          </cell>
          <cell r="CV77">
            <v>49.7</v>
          </cell>
        </row>
        <row r="79">
          <cell r="BP79">
            <v>10.199999999999999</v>
          </cell>
          <cell r="BX79">
            <v>10</v>
          </cell>
          <cell r="CF79">
            <v>9.6999999999999993</v>
          </cell>
          <cell r="CN79">
            <v>9.5</v>
          </cell>
          <cell r="CV79">
            <v>9.1999999999999993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22111284</v>
      </c>
      <c r="BO4" s="424"/>
      <c r="BP4" s="424"/>
      <c r="BQ4" s="424"/>
      <c r="BR4" s="424"/>
      <c r="BS4" s="424"/>
      <c r="BT4" s="424"/>
      <c r="BU4" s="425"/>
      <c r="BV4" s="423">
        <v>22580553</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7.8</v>
      </c>
      <c r="CU4" s="608"/>
      <c r="CV4" s="608"/>
      <c r="CW4" s="608"/>
      <c r="CX4" s="608"/>
      <c r="CY4" s="608"/>
      <c r="CZ4" s="608"/>
      <c r="DA4" s="609"/>
      <c r="DB4" s="607">
        <v>11.4</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20292237</v>
      </c>
      <c r="BO5" s="429"/>
      <c r="BP5" s="429"/>
      <c r="BQ5" s="429"/>
      <c r="BR5" s="429"/>
      <c r="BS5" s="429"/>
      <c r="BT5" s="429"/>
      <c r="BU5" s="430"/>
      <c r="BV5" s="428">
        <v>20696427</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86.8</v>
      </c>
      <c r="CU5" s="399"/>
      <c r="CV5" s="399"/>
      <c r="CW5" s="399"/>
      <c r="CX5" s="399"/>
      <c r="CY5" s="399"/>
      <c r="CZ5" s="399"/>
      <c r="DA5" s="400"/>
      <c r="DB5" s="398">
        <v>84.9</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1819047</v>
      </c>
      <c r="BO6" s="429"/>
      <c r="BP6" s="429"/>
      <c r="BQ6" s="429"/>
      <c r="BR6" s="429"/>
      <c r="BS6" s="429"/>
      <c r="BT6" s="429"/>
      <c r="BU6" s="430"/>
      <c r="BV6" s="428">
        <v>1884126</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91.1</v>
      </c>
      <c r="CU6" s="582"/>
      <c r="CV6" s="582"/>
      <c r="CW6" s="582"/>
      <c r="CX6" s="582"/>
      <c r="CY6" s="582"/>
      <c r="CZ6" s="582"/>
      <c r="DA6" s="583"/>
      <c r="DB6" s="581">
        <v>90.3</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764264</v>
      </c>
      <c r="BO7" s="429"/>
      <c r="BP7" s="429"/>
      <c r="BQ7" s="429"/>
      <c r="BR7" s="429"/>
      <c r="BS7" s="429"/>
      <c r="BT7" s="429"/>
      <c r="BU7" s="430"/>
      <c r="BV7" s="428">
        <v>326634</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13468763</v>
      </c>
      <c r="CU7" s="429"/>
      <c r="CV7" s="429"/>
      <c r="CW7" s="429"/>
      <c r="CX7" s="429"/>
      <c r="CY7" s="429"/>
      <c r="CZ7" s="429"/>
      <c r="DA7" s="430"/>
      <c r="DB7" s="428">
        <v>13624741</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1054783</v>
      </c>
      <c r="BO8" s="429"/>
      <c r="BP8" s="429"/>
      <c r="BQ8" s="429"/>
      <c r="BR8" s="429"/>
      <c r="BS8" s="429"/>
      <c r="BT8" s="429"/>
      <c r="BU8" s="430"/>
      <c r="BV8" s="428">
        <v>1557492</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0.59</v>
      </c>
      <c r="CU8" s="542"/>
      <c r="CV8" s="542"/>
      <c r="CW8" s="542"/>
      <c r="CX8" s="542"/>
      <c r="CY8" s="542"/>
      <c r="CZ8" s="542"/>
      <c r="DA8" s="543"/>
      <c r="DB8" s="541">
        <v>0.59</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49000</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-502709</v>
      </c>
      <c r="BO9" s="429"/>
      <c r="BP9" s="429"/>
      <c r="BQ9" s="429"/>
      <c r="BR9" s="429"/>
      <c r="BS9" s="429"/>
      <c r="BT9" s="429"/>
      <c r="BU9" s="430"/>
      <c r="BV9" s="428">
        <v>15629</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16.100000000000001</v>
      </c>
      <c r="CU9" s="399"/>
      <c r="CV9" s="399"/>
      <c r="CW9" s="399"/>
      <c r="CX9" s="399"/>
      <c r="CY9" s="399"/>
      <c r="CZ9" s="399"/>
      <c r="DA9" s="400"/>
      <c r="DB9" s="398">
        <v>15.9</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49410</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94</v>
      </c>
      <c r="AV10" s="486"/>
      <c r="AW10" s="486"/>
      <c r="AX10" s="486"/>
      <c r="AY10" s="408" t="s">
        <v>121</v>
      </c>
      <c r="AZ10" s="409"/>
      <c r="BA10" s="409"/>
      <c r="BB10" s="409"/>
      <c r="BC10" s="409"/>
      <c r="BD10" s="409"/>
      <c r="BE10" s="409"/>
      <c r="BF10" s="409"/>
      <c r="BG10" s="409"/>
      <c r="BH10" s="409"/>
      <c r="BI10" s="409"/>
      <c r="BJ10" s="409"/>
      <c r="BK10" s="409"/>
      <c r="BL10" s="409"/>
      <c r="BM10" s="410"/>
      <c r="BN10" s="428">
        <v>228</v>
      </c>
      <c r="BO10" s="429"/>
      <c r="BP10" s="429"/>
      <c r="BQ10" s="429"/>
      <c r="BR10" s="429"/>
      <c r="BS10" s="429"/>
      <c r="BT10" s="429"/>
      <c r="BU10" s="430"/>
      <c r="BV10" s="428">
        <v>397</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109</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48354</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134</v>
      </c>
      <c r="AV12" s="486"/>
      <c r="AW12" s="486"/>
      <c r="AX12" s="486"/>
      <c r="AY12" s="408" t="s">
        <v>135</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128</v>
      </c>
      <c r="CU12" s="542"/>
      <c r="CV12" s="542"/>
      <c r="CW12" s="542"/>
      <c r="CX12" s="542"/>
      <c r="CY12" s="542"/>
      <c r="CZ12" s="542"/>
      <c r="DA12" s="543"/>
      <c r="DB12" s="541" t="s">
        <v>128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47595</v>
      </c>
      <c r="S13" s="532"/>
      <c r="T13" s="532"/>
      <c r="U13" s="532"/>
      <c r="V13" s="533"/>
      <c r="W13" s="519" t="s">
        <v>138</v>
      </c>
      <c r="X13" s="441"/>
      <c r="Y13" s="441"/>
      <c r="Z13" s="441"/>
      <c r="AA13" s="441"/>
      <c r="AB13" s="442"/>
      <c r="AC13" s="404">
        <v>1294</v>
      </c>
      <c r="AD13" s="405"/>
      <c r="AE13" s="405"/>
      <c r="AF13" s="405"/>
      <c r="AG13" s="406"/>
      <c r="AH13" s="404">
        <v>1470</v>
      </c>
      <c r="AI13" s="405"/>
      <c r="AJ13" s="405"/>
      <c r="AK13" s="405"/>
      <c r="AL13" s="407"/>
      <c r="AM13" s="497" t="s">
        <v>139</v>
      </c>
      <c r="AN13" s="402"/>
      <c r="AO13" s="402"/>
      <c r="AP13" s="402"/>
      <c r="AQ13" s="402"/>
      <c r="AR13" s="402"/>
      <c r="AS13" s="402"/>
      <c r="AT13" s="403"/>
      <c r="AU13" s="485" t="s">
        <v>134</v>
      </c>
      <c r="AV13" s="486"/>
      <c r="AW13" s="486"/>
      <c r="AX13" s="486"/>
      <c r="AY13" s="408" t="s">
        <v>140</v>
      </c>
      <c r="AZ13" s="409"/>
      <c r="BA13" s="409"/>
      <c r="BB13" s="409"/>
      <c r="BC13" s="409"/>
      <c r="BD13" s="409"/>
      <c r="BE13" s="409"/>
      <c r="BF13" s="409"/>
      <c r="BG13" s="409"/>
      <c r="BH13" s="409"/>
      <c r="BI13" s="409"/>
      <c r="BJ13" s="409"/>
      <c r="BK13" s="409"/>
      <c r="BL13" s="409"/>
      <c r="BM13" s="410"/>
      <c r="BN13" s="428">
        <v>-502481</v>
      </c>
      <c r="BO13" s="429"/>
      <c r="BP13" s="429"/>
      <c r="BQ13" s="429"/>
      <c r="BR13" s="429"/>
      <c r="BS13" s="429"/>
      <c r="BT13" s="429"/>
      <c r="BU13" s="430"/>
      <c r="BV13" s="428">
        <v>16026</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12.2</v>
      </c>
      <c r="CU13" s="399"/>
      <c r="CV13" s="399"/>
      <c r="CW13" s="399"/>
      <c r="CX13" s="399"/>
      <c r="CY13" s="399"/>
      <c r="CZ13" s="399"/>
      <c r="DA13" s="400"/>
      <c r="DB13" s="398">
        <v>11.9</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142</v>
      </c>
      <c r="M14" s="565"/>
      <c r="N14" s="565"/>
      <c r="O14" s="565"/>
      <c r="P14" s="565"/>
      <c r="Q14" s="566"/>
      <c r="R14" s="531">
        <v>48597</v>
      </c>
      <c r="S14" s="532"/>
      <c r="T14" s="532"/>
      <c r="U14" s="532"/>
      <c r="V14" s="533"/>
      <c r="W14" s="534"/>
      <c r="X14" s="444"/>
      <c r="Y14" s="444"/>
      <c r="Z14" s="444"/>
      <c r="AA14" s="444"/>
      <c r="AB14" s="445"/>
      <c r="AC14" s="524">
        <v>5.0999999999999996</v>
      </c>
      <c r="AD14" s="525"/>
      <c r="AE14" s="525"/>
      <c r="AF14" s="525"/>
      <c r="AG14" s="526"/>
      <c r="AH14" s="524">
        <v>5.7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v>47.1</v>
      </c>
      <c r="CU14" s="536"/>
      <c r="CV14" s="536"/>
      <c r="CW14" s="536"/>
      <c r="CX14" s="536"/>
      <c r="CY14" s="536"/>
      <c r="CZ14" s="536"/>
      <c r="DA14" s="537"/>
      <c r="DB14" s="535">
        <v>46.5</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144</v>
      </c>
      <c r="N15" s="529"/>
      <c r="O15" s="529"/>
      <c r="P15" s="529"/>
      <c r="Q15" s="530"/>
      <c r="R15" s="531">
        <v>47962</v>
      </c>
      <c r="S15" s="532"/>
      <c r="T15" s="532"/>
      <c r="U15" s="532"/>
      <c r="V15" s="533"/>
      <c r="W15" s="519" t="s">
        <v>145</v>
      </c>
      <c r="X15" s="441"/>
      <c r="Y15" s="441"/>
      <c r="Z15" s="441"/>
      <c r="AA15" s="441"/>
      <c r="AB15" s="442"/>
      <c r="AC15" s="404">
        <v>8741</v>
      </c>
      <c r="AD15" s="405"/>
      <c r="AE15" s="405"/>
      <c r="AF15" s="405"/>
      <c r="AG15" s="406"/>
      <c r="AH15" s="404">
        <v>9194</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6463898</v>
      </c>
      <c r="BO15" s="424"/>
      <c r="BP15" s="424"/>
      <c r="BQ15" s="424"/>
      <c r="BR15" s="424"/>
      <c r="BS15" s="424"/>
      <c r="BT15" s="424"/>
      <c r="BU15" s="425"/>
      <c r="BV15" s="423">
        <v>6425310</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34.299999999999997</v>
      </c>
      <c r="AD16" s="525"/>
      <c r="AE16" s="525"/>
      <c r="AF16" s="525"/>
      <c r="AG16" s="526"/>
      <c r="AH16" s="524">
        <v>35.5</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10985970</v>
      </c>
      <c r="BO16" s="429"/>
      <c r="BP16" s="429"/>
      <c r="BQ16" s="429"/>
      <c r="BR16" s="429"/>
      <c r="BS16" s="429"/>
      <c r="BT16" s="429"/>
      <c r="BU16" s="430"/>
      <c r="BV16" s="428">
        <v>10890481</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151</v>
      </c>
      <c r="N17" s="514"/>
      <c r="O17" s="514"/>
      <c r="P17" s="514"/>
      <c r="Q17" s="515"/>
      <c r="R17" s="516" t="s">
        <v>124</v>
      </c>
      <c r="S17" s="517"/>
      <c r="T17" s="517"/>
      <c r="U17" s="517"/>
      <c r="V17" s="518"/>
      <c r="W17" s="519" t="s">
        <v>152</v>
      </c>
      <c r="X17" s="441"/>
      <c r="Y17" s="441"/>
      <c r="Z17" s="441"/>
      <c r="AA17" s="441"/>
      <c r="AB17" s="442"/>
      <c r="AC17" s="404">
        <v>15445</v>
      </c>
      <c r="AD17" s="405"/>
      <c r="AE17" s="405"/>
      <c r="AF17" s="405"/>
      <c r="AG17" s="406"/>
      <c r="AH17" s="404">
        <v>15232</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8194675</v>
      </c>
      <c r="BO17" s="429"/>
      <c r="BP17" s="429"/>
      <c r="BQ17" s="429"/>
      <c r="BR17" s="429"/>
      <c r="BS17" s="429"/>
      <c r="BT17" s="429"/>
      <c r="BU17" s="430"/>
      <c r="BV17" s="428">
        <v>8161064</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154</v>
      </c>
      <c r="C18" s="491"/>
      <c r="D18" s="491"/>
      <c r="E18" s="492"/>
      <c r="F18" s="492"/>
      <c r="G18" s="492"/>
      <c r="H18" s="492"/>
      <c r="I18" s="492"/>
      <c r="J18" s="492"/>
      <c r="K18" s="492"/>
      <c r="L18" s="493">
        <v>127.03</v>
      </c>
      <c r="M18" s="493"/>
      <c r="N18" s="493"/>
      <c r="O18" s="493"/>
      <c r="P18" s="493"/>
      <c r="Q18" s="493"/>
      <c r="R18" s="494"/>
      <c r="S18" s="494"/>
      <c r="T18" s="494"/>
      <c r="U18" s="494"/>
      <c r="V18" s="495"/>
      <c r="W18" s="509"/>
      <c r="X18" s="510"/>
      <c r="Y18" s="510"/>
      <c r="Z18" s="510"/>
      <c r="AA18" s="510"/>
      <c r="AB18" s="520"/>
      <c r="AC18" s="392">
        <v>60.6</v>
      </c>
      <c r="AD18" s="393"/>
      <c r="AE18" s="393"/>
      <c r="AF18" s="393"/>
      <c r="AG18" s="496"/>
      <c r="AH18" s="392">
        <v>58.8</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12096585</v>
      </c>
      <c r="BO18" s="429"/>
      <c r="BP18" s="429"/>
      <c r="BQ18" s="429"/>
      <c r="BR18" s="429"/>
      <c r="BS18" s="429"/>
      <c r="BT18" s="429"/>
      <c r="BU18" s="430"/>
      <c r="BV18" s="428">
        <v>11930979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156</v>
      </c>
      <c r="C19" s="491"/>
      <c r="D19" s="491"/>
      <c r="E19" s="492"/>
      <c r="F19" s="492"/>
      <c r="G19" s="492"/>
      <c r="H19" s="492"/>
      <c r="I19" s="492"/>
      <c r="J19" s="492"/>
      <c r="K19" s="492"/>
      <c r="L19" s="498">
        <v>386</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16900093</v>
      </c>
      <c r="BO19" s="429"/>
      <c r="BP19" s="429"/>
      <c r="BQ19" s="429"/>
      <c r="BR19" s="429"/>
      <c r="BS19" s="429"/>
      <c r="BT19" s="429"/>
      <c r="BU19" s="430"/>
      <c r="BV19" s="428">
        <v>16883925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158</v>
      </c>
      <c r="C20" s="491"/>
      <c r="D20" s="491"/>
      <c r="E20" s="492"/>
      <c r="F20" s="492"/>
      <c r="G20" s="492"/>
      <c r="H20" s="492"/>
      <c r="I20" s="492"/>
      <c r="J20" s="492"/>
      <c r="K20" s="492"/>
      <c r="L20" s="498">
        <v>16220</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24797299</v>
      </c>
      <c r="BO23" s="429"/>
      <c r="BP23" s="429"/>
      <c r="BQ23" s="429"/>
      <c r="BR23" s="429"/>
      <c r="BS23" s="429"/>
      <c r="BT23" s="429"/>
      <c r="BU23" s="430"/>
      <c r="BV23" s="428">
        <v>25867033</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167</v>
      </c>
      <c r="F24" s="402"/>
      <c r="G24" s="402"/>
      <c r="H24" s="402"/>
      <c r="I24" s="402"/>
      <c r="J24" s="402"/>
      <c r="K24" s="403"/>
      <c r="L24" s="404">
        <v>1</v>
      </c>
      <c r="M24" s="405"/>
      <c r="N24" s="405"/>
      <c r="O24" s="405"/>
      <c r="P24" s="406"/>
      <c r="Q24" s="404">
        <v>8390</v>
      </c>
      <c r="R24" s="405"/>
      <c r="S24" s="405"/>
      <c r="T24" s="405"/>
      <c r="U24" s="405"/>
      <c r="V24" s="406"/>
      <c r="W24" s="470"/>
      <c r="X24" s="461"/>
      <c r="Y24" s="462"/>
      <c r="Z24" s="401" t="s">
        <v>168</v>
      </c>
      <c r="AA24" s="402"/>
      <c r="AB24" s="402"/>
      <c r="AC24" s="402"/>
      <c r="AD24" s="402"/>
      <c r="AE24" s="402"/>
      <c r="AF24" s="402"/>
      <c r="AG24" s="403"/>
      <c r="AH24" s="404">
        <v>362</v>
      </c>
      <c r="AI24" s="405"/>
      <c r="AJ24" s="405"/>
      <c r="AK24" s="405"/>
      <c r="AL24" s="406"/>
      <c r="AM24" s="404">
        <v>1111340</v>
      </c>
      <c r="AN24" s="405"/>
      <c r="AO24" s="405"/>
      <c r="AP24" s="405"/>
      <c r="AQ24" s="405"/>
      <c r="AR24" s="406"/>
      <c r="AS24" s="404">
        <v>3070</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15975996</v>
      </c>
      <c r="BO24" s="429"/>
      <c r="BP24" s="429"/>
      <c r="BQ24" s="429"/>
      <c r="BR24" s="429"/>
      <c r="BS24" s="429"/>
      <c r="BT24" s="429"/>
      <c r="BU24" s="430"/>
      <c r="BV24" s="428">
        <v>16045009</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170</v>
      </c>
      <c r="F25" s="402"/>
      <c r="G25" s="402"/>
      <c r="H25" s="402"/>
      <c r="I25" s="402"/>
      <c r="J25" s="402"/>
      <c r="K25" s="403"/>
      <c r="L25" s="404">
        <v>1</v>
      </c>
      <c r="M25" s="405"/>
      <c r="N25" s="405"/>
      <c r="O25" s="405"/>
      <c r="P25" s="406"/>
      <c r="Q25" s="404">
        <v>6910</v>
      </c>
      <c r="R25" s="405"/>
      <c r="S25" s="405"/>
      <c r="T25" s="405"/>
      <c r="U25" s="405"/>
      <c r="V25" s="406"/>
      <c r="W25" s="470"/>
      <c r="X25" s="461"/>
      <c r="Y25" s="462"/>
      <c r="Z25" s="401" t="s">
        <v>171</v>
      </c>
      <c r="AA25" s="402"/>
      <c r="AB25" s="402"/>
      <c r="AC25" s="402"/>
      <c r="AD25" s="402"/>
      <c r="AE25" s="402"/>
      <c r="AF25" s="402"/>
      <c r="AG25" s="403"/>
      <c r="AH25" s="404" t="s">
        <v>172</v>
      </c>
      <c r="AI25" s="405"/>
      <c r="AJ25" s="405"/>
      <c r="AK25" s="405"/>
      <c r="AL25" s="406"/>
      <c r="AM25" s="404" t="s">
        <v>172</v>
      </c>
      <c r="AN25" s="405"/>
      <c r="AO25" s="405"/>
      <c r="AP25" s="405"/>
      <c r="AQ25" s="405"/>
      <c r="AR25" s="406"/>
      <c r="AS25" s="404" t="s">
        <v>128</v>
      </c>
      <c r="AT25" s="405"/>
      <c r="AU25" s="405"/>
      <c r="AV25" s="405"/>
      <c r="AW25" s="405"/>
      <c r="AX25" s="407"/>
      <c r="AY25" s="420" t="s">
        <v>173</v>
      </c>
      <c r="AZ25" s="421"/>
      <c r="BA25" s="421"/>
      <c r="BB25" s="421"/>
      <c r="BC25" s="421"/>
      <c r="BD25" s="421"/>
      <c r="BE25" s="421"/>
      <c r="BF25" s="421"/>
      <c r="BG25" s="421"/>
      <c r="BH25" s="421"/>
      <c r="BI25" s="421"/>
      <c r="BJ25" s="421"/>
      <c r="BK25" s="421"/>
      <c r="BL25" s="421"/>
      <c r="BM25" s="422"/>
      <c r="BN25" s="423">
        <v>3145102</v>
      </c>
      <c r="BO25" s="424"/>
      <c r="BP25" s="424"/>
      <c r="BQ25" s="424"/>
      <c r="BR25" s="424"/>
      <c r="BS25" s="424"/>
      <c r="BT25" s="424"/>
      <c r="BU25" s="425"/>
      <c r="BV25" s="423">
        <v>3157414</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174</v>
      </c>
      <c r="F26" s="402"/>
      <c r="G26" s="402"/>
      <c r="H26" s="402"/>
      <c r="I26" s="402"/>
      <c r="J26" s="402"/>
      <c r="K26" s="403"/>
      <c r="L26" s="404">
        <v>1</v>
      </c>
      <c r="M26" s="405"/>
      <c r="N26" s="405"/>
      <c r="O26" s="405"/>
      <c r="P26" s="406"/>
      <c r="Q26" s="404">
        <v>5980</v>
      </c>
      <c r="R26" s="405"/>
      <c r="S26" s="405"/>
      <c r="T26" s="405"/>
      <c r="U26" s="405"/>
      <c r="V26" s="406"/>
      <c r="W26" s="470"/>
      <c r="X26" s="461"/>
      <c r="Y26" s="462"/>
      <c r="Z26" s="401" t="s">
        <v>175</v>
      </c>
      <c r="AA26" s="483"/>
      <c r="AB26" s="483"/>
      <c r="AC26" s="483"/>
      <c r="AD26" s="483"/>
      <c r="AE26" s="483"/>
      <c r="AF26" s="483"/>
      <c r="AG26" s="484"/>
      <c r="AH26" s="404">
        <v>26</v>
      </c>
      <c r="AI26" s="405"/>
      <c r="AJ26" s="405"/>
      <c r="AK26" s="405"/>
      <c r="AL26" s="406"/>
      <c r="AM26" s="404">
        <v>74776</v>
      </c>
      <c r="AN26" s="405"/>
      <c r="AO26" s="405"/>
      <c r="AP26" s="405"/>
      <c r="AQ26" s="405"/>
      <c r="AR26" s="406"/>
      <c r="AS26" s="404">
        <v>2876</v>
      </c>
      <c r="AT26" s="405"/>
      <c r="AU26" s="405"/>
      <c r="AV26" s="405"/>
      <c r="AW26" s="405"/>
      <c r="AX26" s="407"/>
      <c r="AY26" s="437" t="s">
        <v>176</v>
      </c>
      <c r="AZ26" s="438"/>
      <c r="BA26" s="438"/>
      <c r="BB26" s="438"/>
      <c r="BC26" s="438"/>
      <c r="BD26" s="438"/>
      <c r="BE26" s="438"/>
      <c r="BF26" s="438"/>
      <c r="BG26" s="438"/>
      <c r="BH26" s="438"/>
      <c r="BI26" s="438"/>
      <c r="BJ26" s="438"/>
      <c r="BK26" s="438"/>
      <c r="BL26" s="438"/>
      <c r="BM26" s="439"/>
      <c r="BN26" s="428" t="s">
        <v>177</v>
      </c>
      <c r="BO26" s="429"/>
      <c r="BP26" s="429"/>
      <c r="BQ26" s="429"/>
      <c r="BR26" s="429"/>
      <c r="BS26" s="429"/>
      <c r="BT26" s="429"/>
      <c r="BU26" s="430"/>
      <c r="BV26" s="428" t="s">
        <v>172</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178</v>
      </c>
      <c r="F27" s="402"/>
      <c r="G27" s="402"/>
      <c r="H27" s="402"/>
      <c r="I27" s="402"/>
      <c r="J27" s="402"/>
      <c r="K27" s="403"/>
      <c r="L27" s="404">
        <v>1</v>
      </c>
      <c r="M27" s="405"/>
      <c r="N27" s="405"/>
      <c r="O27" s="405"/>
      <c r="P27" s="406"/>
      <c r="Q27" s="404">
        <v>4540</v>
      </c>
      <c r="R27" s="405"/>
      <c r="S27" s="405"/>
      <c r="T27" s="405"/>
      <c r="U27" s="405"/>
      <c r="V27" s="406"/>
      <c r="W27" s="470"/>
      <c r="X27" s="461"/>
      <c r="Y27" s="462"/>
      <c r="Z27" s="401" t="s">
        <v>179</v>
      </c>
      <c r="AA27" s="402"/>
      <c r="AB27" s="402"/>
      <c r="AC27" s="402"/>
      <c r="AD27" s="402"/>
      <c r="AE27" s="402"/>
      <c r="AF27" s="402"/>
      <c r="AG27" s="403"/>
      <c r="AH27" s="404">
        <v>4</v>
      </c>
      <c r="AI27" s="405"/>
      <c r="AJ27" s="405"/>
      <c r="AK27" s="405"/>
      <c r="AL27" s="406"/>
      <c r="AM27" s="404">
        <v>13944</v>
      </c>
      <c r="AN27" s="405"/>
      <c r="AO27" s="405"/>
      <c r="AP27" s="405"/>
      <c r="AQ27" s="405"/>
      <c r="AR27" s="406"/>
      <c r="AS27" s="404">
        <v>3486</v>
      </c>
      <c r="AT27" s="405"/>
      <c r="AU27" s="405"/>
      <c r="AV27" s="405"/>
      <c r="AW27" s="405"/>
      <c r="AX27" s="407"/>
      <c r="AY27" s="434" t="s">
        <v>180</v>
      </c>
      <c r="AZ27" s="435"/>
      <c r="BA27" s="435"/>
      <c r="BB27" s="435"/>
      <c r="BC27" s="435"/>
      <c r="BD27" s="435"/>
      <c r="BE27" s="435"/>
      <c r="BF27" s="435"/>
      <c r="BG27" s="435"/>
      <c r="BH27" s="435"/>
      <c r="BI27" s="435"/>
      <c r="BJ27" s="435"/>
      <c r="BK27" s="435"/>
      <c r="BL27" s="435"/>
      <c r="BM27" s="436"/>
      <c r="BN27" s="431">
        <v>170388</v>
      </c>
      <c r="BO27" s="432"/>
      <c r="BP27" s="432"/>
      <c r="BQ27" s="432"/>
      <c r="BR27" s="432"/>
      <c r="BS27" s="432"/>
      <c r="BT27" s="432"/>
      <c r="BU27" s="433"/>
      <c r="BV27" s="431">
        <v>170369</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181</v>
      </c>
      <c r="F28" s="402"/>
      <c r="G28" s="402"/>
      <c r="H28" s="402"/>
      <c r="I28" s="402"/>
      <c r="J28" s="402"/>
      <c r="K28" s="403"/>
      <c r="L28" s="404">
        <v>1</v>
      </c>
      <c r="M28" s="405"/>
      <c r="N28" s="405"/>
      <c r="O28" s="405"/>
      <c r="P28" s="406"/>
      <c r="Q28" s="404">
        <v>4040</v>
      </c>
      <c r="R28" s="405"/>
      <c r="S28" s="405"/>
      <c r="T28" s="405"/>
      <c r="U28" s="405"/>
      <c r="V28" s="406"/>
      <c r="W28" s="470"/>
      <c r="X28" s="461"/>
      <c r="Y28" s="462"/>
      <c r="Z28" s="401" t="s">
        <v>182</v>
      </c>
      <c r="AA28" s="402"/>
      <c r="AB28" s="402"/>
      <c r="AC28" s="402"/>
      <c r="AD28" s="402"/>
      <c r="AE28" s="402"/>
      <c r="AF28" s="402"/>
      <c r="AG28" s="403"/>
      <c r="AH28" s="404" t="s">
        <v>177</v>
      </c>
      <c r="AI28" s="405"/>
      <c r="AJ28" s="405"/>
      <c r="AK28" s="405"/>
      <c r="AL28" s="406"/>
      <c r="AM28" s="404" t="s">
        <v>128</v>
      </c>
      <c r="AN28" s="405"/>
      <c r="AO28" s="405"/>
      <c r="AP28" s="405"/>
      <c r="AQ28" s="405"/>
      <c r="AR28" s="406"/>
      <c r="AS28" s="404" t="s">
        <v>177</v>
      </c>
      <c r="AT28" s="405"/>
      <c r="AU28" s="405"/>
      <c r="AV28" s="405"/>
      <c r="AW28" s="405"/>
      <c r="AX28" s="407"/>
      <c r="AY28" s="411" t="s">
        <v>183</v>
      </c>
      <c r="AZ28" s="412"/>
      <c r="BA28" s="412"/>
      <c r="BB28" s="413"/>
      <c r="BC28" s="420" t="s">
        <v>48</v>
      </c>
      <c r="BD28" s="421"/>
      <c r="BE28" s="421"/>
      <c r="BF28" s="421"/>
      <c r="BG28" s="421"/>
      <c r="BH28" s="421"/>
      <c r="BI28" s="421"/>
      <c r="BJ28" s="421"/>
      <c r="BK28" s="421"/>
      <c r="BL28" s="421"/>
      <c r="BM28" s="422"/>
      <c r="BN28" s="423">
        <v>2711553</v>
      </c>
      <c r="BO28" s="424"/>
      <c r="BP28" s="424"/>
      <c r="BQ28" s="424"/>
      <c r="BR28" s="424"/>
      <c r="BS28" s="424"/>
      <c r="BT28" s="424"/>
      <c r="BU28" s="425"/>
      <c r="BV28" s="423">
        <v>2711325</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184</v>
      </c>
      <c r="F29" s="402"/>
      <c r="G29" s="402"/>
      <c r="H29" s="402"/>
      <c r="I29" s="402"/>
      <c r="J29" s="402"/>
      <c r="K29" s="403"/>
      <c r="L29" s="404">
        <v>16</v>
      </c>
      <c r="M29" s="405"/>
      <c r="N29" s="405"/>
      <c r="O29" s="405"/>
      <c r="P29" s="406"/>
      <c r="Q29" s="404">
        <v>3740</v>
      </c>
      <c r="R29" s="405"/>
      <c r="S29" s="405"/>
      <c r="T29" s="405"/>
      <c r="U29" s="405"/>
      <c r="V29" s="406"/>
      <c r="W29" s="471"/>
      <c r="X29" s="472"/>
      <c r="Y29" s="473"/>
      <c r="Z29" s="401" t="s">
        <v>185</v>
      </c>
      <c r="AA29" s="402"/>
      <c r="AB29" s="402"/>
      <c r="AC29" s="402"/>
      <c r="AD29" s="402"/>
      <c r="AE29" s="402"/>
      <c r="AF29" s="402"/>
      <c r="AG29" s="403"/>
      <c r="AH29" s="404">
        <v>366</v>
      </c>
      <c r="AI29" s="405"/>
      <c r="AJ29" s="405"/>
      <c r="AK29" s="405"/>
      <c r="AL29" s="406"/>
      <c r="AM29" s="404">
        <v>1125284</v>
      </c>
      <c r="AN29" s="405"/>
      <c r="AO29" s="405"/>
      <c r="AP29" s="405"/>
      <c r="AQ29" s="405"/>
      <c r="AR29" s="406"/>
      <c r="AS29" s="404">
        <v>3075</v>
      </c>
      <c r="AT29" s="405"/>
      <c r="AU29" s="405"/>
      <c r="AV29" s="405"/>
      <c r="AW29" s="405"/>
      <c r="AX29" s="407"/>
      <c r="AY29" s="414"/>
      <c r="AZ29" s="415"/>
      <c r="BA29" s="415"/>
      <c r="BB29" s="416"/>
      <c r="BC29" s="408" t="s">
        <v>186</v>
      </c>
      <c r="BD29" s="409"/>
      <c r="BE29" s="409"/>
      <c r="BF29" s="409"/>
      <c r="BG29" s="409"/>
      <c r="BH29" s="409"/>
      <c r="BI29" s="409"/>
      <c r="BJ29" s="409"/>
      <c r="BK29" s="409"/>
      <c r="BL29" s="409"/>
      <c r="BM29" s="410"/>
      <c r="BN29" s="428">
        <v>1721661</v>
      </c>
      <c r="BO29" s="429"/>
      <c r="BP29" s="429"/>
      <c r="BQ29" s="429"/>
      <c r="BR29" s="429"/>
      <c r="BS29" s="429"/>
      <c r="BT29" s="429"/>
      <c r="BU29" s="430"/>
      <c r="BV29" s="428">
        <v>1721124</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187</v>
      </c>
      <c r="X30" s="481"/>
      <c r="Y30" s="481"/>
      <c r="Z30" s="481"/>
      <c r="AA30" s="481"/>
      <c r="AB30" s="481"/>
      <c r="AC30" s="481"/>
      <c r="AD30" s="481"/>
      <c r="AE30" s="481"/>
      <c r="AF30" s="481"/>
      <c r="AG30" s="482"/>
      <c r="AH30" s="392">
        <v>97.9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2784118</v>
      </c>
      <c r="BO30" s="432"/>
      <c r="BP30" s="432"/>
      <c r="BQ30" s="432"/>
      <c r="BR30" s="432"/>
      <c r="BS30" s="432"/>
      <c r="BT30" s="432"/>
      <c r="BU30" s="433"/>
      <c r="BV30" s="431">
        <v>2578581</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194</v>
      </c>
      <c r="D33" s="391"/>
      <c r="E33" s="390" t="s">
        <v>195</v>
      </c>
      <c r="F33" s="390"/>
      <c r="G33" s="390"/>
      <c r="H33" s="390"/>
      <c r="I33" s="390"/>
      <c r="J33" s="390"/>
      <c r="K33" s="390"/>
      <c r="L33" s="390"/>
      <c r="M33" s="390"/>
      <c r="N33" s="390"/>
      <c r="O33" s="390"/>
      <c r="P33" s="390"/>
      <c r="Q33" s="390"/>
      <c r="R33" s="390"/>
      <c r="S33" s="390"/>
      <c r="T33" s="216"/>
      <c r="U33" s="391" t="s">
        <v>196</v>
      </c>
      <c r="V33" s="391"/>
      <c r="W33" s="390" t="s">
        <v>195</v>
      </c>
      <c r="X33" s="390"/>
      <c r="Y33" s="390"/>
      <c r="Z33" s="390"/>
      <c r="AA33" s="390"/>
      <c r="AB33" s="390"/>
      <c r="AC33" s="390"/>
      <c r="AD33" s="390"/>
      <c r="AE33" s="390"/>
      <c r="AF33" s="390"/>
      <c r="AG33" s="390"/>
      <c r="AH33" s="390"/>
      <c r="AI33" s="390"/>
      <c r="AJ33" s="390"/>
      <c r="AK33" s="390"/>
      <c r="AL33" s="216"/>
      <c r="AM33" s="391" t="s">
        <v>197</v>
      </c>
      <c r="AN33" s="391"/>
      <c r="AO33" s="390" t="s">
        <v>198</v>
      </c>
      <c r="AP33" s="390"/>
      <c r="AQ33" s="390"/>
      <c r="AR33" s="390"/>
      <c r="AS33" s="390"/>
      <c r="AT33" s="390"/>
      <c r="AU33" s="390"/>
      <c r="AV33" s="390"/>
      <c r="AW33" s="390"/>
      <c r="AX33" s="390"/>
      <c r="AY33" s="390"/>
      <c r="AZ33" s="390"/>
      <c r="BA33" s="390"/>
      <c r="BB33" s="390"/>
      <c r="BC33" s="390"/>
      <c r="BD33" s="217"/>
      <c r="BE33" s="390" t="s">
        <v>199</v>
      </c>
      <c r="BF33" s="390"/>
      <c r="BG33" s="390" t="s">
        <v>200</v>
      </c>
      <c r="BH33" s="390"/>
      <c r="BI33" s="390"/>
      <c r="BJ33" s="390"/>
      <c r="BK33" s="390"/>
      <c r="BL33" s="390"/>
      <c r="BM33" s="390"/>
      <c r="BN33" s="390"/>
      <c r="BO33" s="390"/>
      <c r="BP33" s="390"/>
      <c r="BQ33" s="390"/>
      <c r="BR33" s="390"/>
      <c r="BS33" s="390"/>
      <c r="BT33" s="390"/>
      <c r="BU33" s="390"/>
      <c r="BV33" s="217"/>
      <c r="BW33" s="391" t="s">
        <v>199</v>
      </c>
      <c r="BX33" s="391"/>
      <c r="BY33" s="390" t="s">
        <v>201</v>
      </c>
      <c r="BZ33" s="390"/>
      <c r="CA33" s="390"/>
      <c r="CB33" s="390"/>
      <c r="CC33" s="390"/>
      <c r="CD33" s="390"/>
      <c r="CE33" s="390"/>
      <c r="CF33" s="390"/>
      <c r="CG33" s="390"/>
      <c r="CH33" s="390"/>
      <c r="CI33" s="390"/>
      <c r="CJ33" s="390"/>
      <c r="CK33" s="390"/>
      <c r="CL33" s="390"/>
      <c r="CM33" s="390"/>
      <c r="CN33" s="216"/>
      <c r="CO33" s="391" t="s">
        <v>202</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IF('各会計、関係団体の財政状況及び健全化判断比率'!B30="","",'各会計、関係団体の財政状況及び健全化判断比率'!B30)</f>
        <v>水道事業会計</v>
      </c>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IF('各会計、関係団体の財政状況及び健全化判断比率'!B33="","",'各会計、関係団体の財政状況及び健全化判断比率'!B33)</f>
        <v>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砺波広域圏事務組合（一般会計）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19</v>
      </c>
      <c r="CP34" s="387"/>
      <c r="CQ34" s="386" t="str">
        <f>IF('各会計、関係団体の財政状況及び健全化判断比率'!BS7="","",'各会計、関係団体の財政状況及び健全化判断比率'!BS7)</f>
        <v>砺波市土地開発公社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霊苑事業特別会計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後期高齢者医療事業特別会計</v>
      </c>
      <c r="X35" s="386"/>
      <c r="Y35" s="386"/>
      <c r="Z35" s="386"/>
      <c r="AA35" s="386"/>
      <c r="AB35" s="386"/>
      <c r="AC35" s="386"/>
      <c r="AD35" s="386"/>
      <c r="AE35" s="386"/>
      <c r="AF35" s="386"/>
      <c r="AG35" s="386"/>
      <c r="AH35" s="386"/>
      <c r="AI35" s="386"/>
      <c r="AJ35" s="386"/>
      <c r="AK35" s="386"/>
      <c r="AL35" s="214"/>
      <c r="AM35" s="387">
        <f t="shared" ref="AM35:AM43" si="0">IF(AO35="","",AM34+1)</f>
        <v>6</v>
      </c>
      <c r="AN35" s="387"/>
      <c r="AO35" s="386" t="str">
        <f>IF('各会計、関係団体の財政状況及び健全化判断比率'!B31="","",'各会計、関係団体の財政状況及び健全化判断比率'!B31)</f>
        <v>工業用水道事業会計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砺波広域圏事務組合（水道事業会計）</v>
      </c>
      <c r="BZ35" s="386"/>
      <c r="CA35" s="386"/>
      <c r="CB35" s="386"/>
      <c r="CC35" s="386"/>
      <c r="CD35" s="386"/>
      <c r="CE35" s="386"/>
      <c r="CF35" s="386"/>
      <c r="CG35" s="386"/>
      <c r="CH35" s="386"/>
      <c r="CI35" s="386"/>
      <c r="CJ35" s="386"/>
      <c r="CK35" s="386"/>
      <c r="CL35" s="386"/>
      <c r="CM35" s="386"/>
      <c r="CN35" s="214"/>
      <c r="CO35" s="387">
        <f t="shared" ref="CO35:CO43" si="3">IF(CQ35="","",CO34+1)</f>
        <v>20</v>
      </c>
      <c r="CP35" s="387"/>
      <c r="CQ35" s="386" t="str">
        <f>IF('各会計、関係団体の財政状況及び健全化判断比率'!BS8="","",'各会計、関係団体の財政状況及び健全化判断比率'!BS8)</f>
        <v>公益財団法人砺波市花と緑と文化の財団</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t="str">
        <f t="shared" ref="U36:U43" si="4">IF(W36="","",U35+1)</f>
        <v/>
      </c>
      <c r="V36" s="387"/>
      <c r="W36" s="386"/>
      <c r="X36" s="386"/>
      <c r="Y36" s="386"/>
      <c r="Z36" s="386"/>
      <c r="AA36" s="386"/>
      <c r="AB36" s="386"/>
      <c r="AC36" s="386"/>
      <c r="AD36" s="386"/>
      <c r="AE36" s="386"/>
      <c r="AF36" s="386"/>
      <c r="AG36" s="386"/>
      <c r="AH36" s="386"/>
      <c r="AI36" s="386"/>
      <c r="AJ36" s="386"/>
      <c r="AK36" s="386"/>
      <c r="AL36" s="214"/>
      <c r="AM36" s="387">
        <f t="shared" si="0"/>
        <v>7</v>
      </c>
      <c r="AN36" s="387"/>
      <c r="AO36" s="386" t="str">
        <f>IF('各会計、関係団体の財政状況及び健全化判断比率'!B32="","",'各会計、関係団体の財政状況及び健全化判断比率'!B32)</f>
        <v>病院事業会計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砺波地方衛生施設組合（一般会計）</v>
      </c>
      <c r="BZ36" s="386"/>
      <c r="CA36" s="386"/>
      <c r="CB36" s="386"/>
      <c r="CC36" s="386"/>
      <c r="CD36" s="386"/>
      <c r="CE36" s="386"/>
      <c r="CF36" s="386"/>
      <c r="CG36" s="386"/>
      <c r="CH36" s="386"/>
      <c r="CI36" s="386"/>
      <c r="CJ36" s="386"/>
      <c r="CK36" s="386"/>
      <c r="CL36" s="386"/>
      <c r="CM36" s="386"/>
      <c r="CN36" s="214"/>
      <c r="CO36" s="387">
        <f t="shared" si="3"/>
        <v>21</v>
      </c>
      <c r="CP36" s="387"/>
      <c r="CQ36" s="386" t="str">
        <f>IF('各会計、関係団体の財政状況及び健全化判断比率'!BS9="","",'各会計、関係団体の財政状況及び健全化判断比率'!BS9)</f>
        <v>公益財団法人砺波市体育協会</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富山県市町村総合事務組合（一般会計）</v>
      </c>
      <c r="BZ37" s="386"/>
      <c r="CA37" s="386"/>
      <c r="CB37" s="386"/>
      <c r="CC37" s="386"/>
      <c r="CD37" s="386"/>
      <c r="CE37" s="386"/>
      <c r="CF37" s="386"/>
      <c r="CG37" s="386"/>
      <c r="CH37" s="386"/>
      <c r="CI37" s="386"/>
      <c r="CJ37" s="386"/>
      <c r="CK37" s="386"/>
      <c r="CL37" s="386"/>
      <c r="CM37" s="386"/>
      <c r="CN37" s="214"/>
      <c r="CO37" s="387">
        <f t="shared" si="3"/>
        <v>22</v>
      </c>
      <c r="CP37" s="387"/>
      <c r="CQ37" s="386" t="str">
        <f>IF('各会計、関係団体の財政状況及び健全化判断比率'!BS10="","",'各会計、関係団体の財政状況及び健全化判断比率'!BS10)</f>
        <v>エフエムとなみ</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富山県市町村会館管理組合（一般会計）</v>
      </c>
      <c r="BZ38" s="386"/>
      <c r="CA38" s="386"/>
      <c r="CB38" s="386"/>
      <c r="CC38" s="386"/>
      <c r="CD38" s="386"/>
      <c r="CE38" s="386"/>
      <c r="CF38" s="386"/>
      <c r="CG38" s="386"/>
      <c r="CH38" s="386"/>
      <c r="CI38" s="386"/>
      <c r="CJ38" s="386"/>
      <c r="CK38" s="386"/>
      <c r="CL38" s="386"/>
      <c r="CM38" s="386"/>
      <c r="CN38" s="214"/>
      <c r="CO38" s="387">
        <f t="shared" si="3"/>
        <v>23</v>
      </c>
      <c r="CP38" s="387"/>
      <c r="CQ38" s="386" t="str">
        <f>IF('各会計、関係団体の財政状況及び健全化判断比率'!BS11="","",'各会計、関係団体の財政状況及び健全化判断比率'!BS11)</f>
        <v>公益財団法人砺波市農業公社</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庄川水害予防組合（一般会計）</v>
      </c>
      <c r="BZ39" s="386"/>
      <c r="CA39" s="386"/>
      <c r="CB39" s="386"/>
      <c r="CC39" s="386"/>
      <c r="CD39" s="386"/>
      <c r="CE39" s="386"/>
      <c r="CF39" s="386"/>
      <c r="CG39" s="386"/>
      <c r="CH39" s="386"/>
      <c r="CI39" s="386"/>
      <c r="CJ39" s="386"/>
      <c r="CK39" s="386"/>
      <c r="CL39" s="386"/>
      <c r="CM39" s="386"/>
      <c r="CN39" s="214"/>
      <c r="CO39" s="387">
        <f t="shared" si="3"/>
        <v>24</v>
      </c>
      <c r="CP39" s="387"/>
      <c r="CQ39" s="386" t="str">
        <f>IF('各会計、関係団体の財政状況及び健全化判断比率'!BS12="","",'各会計、関係団体の財政状況及び健全化判断比率'!BS12)</f>
        <v>庄川開発株式会社</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15</v>
      </c>
      <c r="BX40" s="387"/>
      <c r="BY40" s="386" t="str">
        <f>IF('各会計、関係団体の財政状況及び健全化判断比率'!B74="","",'各会計、関係団体の財政状況及び健全化判断比率'!B74)</f>
        <v>砺波地方介護保険組合（一般会計）</v>
      </c>
      <c r="BZ40" s="386"/>
      <c r="CA40" s="386"/>
      <c r="CB40" s="386"/>
      <c r="CC40" s="386"/>
      <c r="CD40" s="386"/>
      <c r="CE40" s="386"/>
      <c r="CF40" s="386"/>
      <c r="CG40" s="386"/>
      <c r="CH40" s="386"/>
      <c r="CI40" s="386"/>
      <c r="CJ40" s="386"/>
      <c r="CK40" s="386"/>
      <c r="CL40" s="386"/>
      <c r="CM40" s="386"/>
      <c r="CN40" s="214"/>
      <c r="CO40" s="387">
        <f t="shared" si="3"/>
        <v>25</v>
      </c>
      <c r="CP40" s="387"/>
      <c r="CQ40" s="386" t="str">
        <f>IF('各会計、関係団体の財政状況及び健全化判断比率'!BS13="","",'各会計、関係団体の財政状況及び健全化判断比率'!BS13)</f>
        <v>庄川泉源株式会社</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16</v>
      </c>
      <c r="BX41" s="387"/>
      <c r="BY41" s="386" t="str">
        <f>IF('各会計、関係団体の財政状況及び健全化判断比率'!B75="","",'各会計、関係団体の財政状況及び健全化判断比率'!B75)</f>
        <v>砺波地方介護保険組合（介護保険特別会計）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17</v>
      </c>
      <c r="BX42" s="387"/>
      <c r="BY42" s="386" t="str">
        <f>IF('各会計、関係団体の財政状況及び健全化判断比率'!B76="","",'各会計、関係団体の財政状況及び健全化判断比率'!B76)</f>
        <v>砺波地方介護保険組合（養護老人ホーム楽寿荘事業特別会計）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18</v>
      </c>
      <c r="BX43" s="387"/>
      <c r="BY43" s="386" t="str">
        <f>IF('各会計、関係団体の財政状況及び健全化判断比率'!B77="","",'各会計、関係団体の財政状況及び健全化判断比率'!B77)</f>
        <v>富山県後期高齢者医療広域連合（一般会計）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yaRGebyrJAoCUVBuVYhLFvBAJrieE/bzG26Ka+ce4OTtHQnz4TwDfq6ULShSCMhPvNE3/ZJXxGyDSpKhDucKjg==" saltValue="2xmkAsgqZz3FQHsX5Y/QJ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0" t="s">
        <v>567</v>
      </c>
      <c r="D34" s="1210"/>
      <c r="E34" s="1211"/>
      <c r="F34" s="32">
        <v>18.809999999999999</v>
      </c>
      <c r="G34" s="33">
        <v>13.07</v>
      </c>
      <c r="H34" s="33">
        <v>13.77</v>
      </c>
      <c r="I34" s="33">
        <v>14.4</v>
      </c>
      <c r="J34" s="34">
        <v>14.51</v>
      </c>
      <c r="K34" s="22"/>
      <c r="L34" s="22"/>
      <c r="M34" s="22"/>
      <c r="N34" s="22"/>
      <c r="O34" s="22"/>
      <c r="P34" s="22"/>
    </row>
    <row r="35" spans="1:16" ht="39" customHeight="1" x14ac:dyDescent="0.15">
      <c r="A35" s="22"/>
      <c r="B35" s="35"/>
      <c r="C35" s="1204" t="s">
        <v>568</v>
      </c>
      <c r="D35" s="1205"/>
      <c r="E35" s="1206"/>
      <c r="F35" s="36">
        <v>10.47</v>
      </c>
      <c r="G35" s="37">
        <v>12.69</v>
      </c>
      <c r="H35" s="37">
        <v>14.08</v>
      </c>
      <c r="I35" s="37">
        <v>13.92</v>
      </c>
      <c r="J35" s="38">
        <v>14.44</v>
      </c>
      <c r="K35" s="22"/>
      <c r="L35" s="22"/>
      <c r="M35" s="22"/>
      <c r="N35" s="22"/>
      <c r="O35" s="22"/>
      <c r="P35" s="22"/>
    </row>
    <row r="36" spans="1:16" ht="39" customHeight="1" x14ac:dyDescent="0.15">
      <c r="A36" s="22"/>
      <c r="B36" s="35"/>
      <c r="C36" s="1204" t="s">
        <v>569</v>
      </c>
      <c r="D36" s="1205"/>
      <c r="E36" s="1206"/>
      <c r="F36" s="36">
        <v>13.64</v>
      </c>
      <c r="G36" s="37">
        <v>12.82</v>
      </c>
      <c r="H36" s="37">
        <v>11.38</v>
      </c>
      <c r="I36" s="37">
        <v>11.42</v>
      </c>
      <c r="J36" s="38">
        <v>7.82</v>
      </c>
      <c r="K36" s="22"/>
      <c r="L36" s="22"/>
      <c r="M36" s="22"/>
      <c r="N36" s="22"/>
      <c r="O36" s="22"/>
      <c r="P36" s="22"/>
    </row>
    <row r="37" spans="1:16" ht="39" customHeight="1" x14ac:dyDescent="0.15">
      <c r="A37" s="22"/>
      <c r="B37" s="35"/>
      <c r="C37" s="1204" t="s">
        <v>570</v>
      </c>
      <c r="D37" s="1205"/>
      <c r="E37" s="1206"/>
      <c r="F37" s="36">
        <v>0.28000000000000003</v>
      </c>
      <c r="G37" s="37">
        <v>0.14000000000000001</v>
      </c>
      <c r="H37" s="37">
        <v>0.34</v>
      </c>
      <c r="I37" s="37">
        <v>0.1</v>
      </c>
      <c r="J37" s="38">
        <v>1.22</v>
      </c>
      <c r="K37" s="22"/>
      <c r="L37" s="22"/>
      <c r="M37" s="22"/>
      <c r="N37" s="22"/>
      <c r="O37" s="22"/>
      <c r="P37" s="22"/>
    </row>
    <row r="38" spans="1:16" ht="39" customHeight="1" x14ac:dyDescent="0.15">
      <c r="A38" s="22"/>
      <c r="B38" s="35"/>
      <c r="C38" s="1204" t="s">
        <v>571</v>
      </c>
      <c r="D38" s="1205"/>
      <c r="E38" s="1206"/>
      <c r="F38" s="36">
        <v>0.67</v>
      </c>
      <c r="G38" s="37">
        <v>2.04</v>
      </c>
      <c r="H38" s="37">
        <v>1.23</v>
      </c>
      <c r="I38" s="37">
        <v>0.68</v>
      </c>
      <c r="J38" s="38">
        <v>0.44</v>
      </c>
      <c r="K38" s="22"/>
      <c r="L38" s="22"/>
      <c r="M38" s="22"/>
      <c r="N38" s="22"/>
      <c r="O38" s="22"/>
      <c r="P38" s="22"/>
    </row>
    <row r="39" spans="1:16" ht="39" customHeight="1" x14ac:dyDescent="0.15">
      <c r="A39" s="22"/>
      <c r="B39" s="35"/>
      <c r="C39" s="1204" t="s">
        <v>572</v>
      </c>
      <c r="D39" s="1205"/>
      <c r="E39" s="1206"/>
      <c r="F39" s="36">
        <v>0.26</v>
      </c>
      <c r="G39" s="37">
        <v>0.37</v>
      </c>
      <c r="H39" s="37">
        <v>0.37</v>
      </c>
      <c r="I39" s="37">
        <v>0.37</v>
      </c>
      <c r="J39" s="38">
        <v>0.38</v>
      </c>
      <c r="K39" s="22"/>
      <c r="L39" s="22"/>
      <c r="M39" s="22"/>
      <c r="N39" s="22"/>
      <c r="O39" s="22"/>
      <c r="P39" s="22"/>
    </row>
    <row r="40" spans="1:16" ht="39" customHeight="1" x14ac:dyDescent="0.15">
      <c r="A40" s="22"/>
      <c r="B40" s="35"/>
      <c r="C40" s="1204" t="s">
        <v>573</v>
      </c>
      <c r="D40" s="1205"/>
      <c r="E40" s="1206"/>
      <c r="F40" s="36">
        <v>0.02</v>
      </c>
      <c r="G40" s="37">
        <v>0.01</v>
      </c>
      <c r="H40" s="37">
        <v>0.02</v>
      </c>
      <c r="I40" s="37">
        <v>0.02</v>
      </c>
      <c r="J40" s="38">
        <v>0.02</v>
      </c>
      <c r="K40" s="22"/>
      <c r="L40" s="22"/>
      <c r="M40" s="22"/>
      <c r="N40" s="22"/>
      <c r="O40" s="22"/>
      <c r="P40" s="22"/>
    </row>
    <row r="41" spans="1:16" ht="39" customHeight="1" x14ac:dyDescent="0.15">
      <c r="A41" s="22"/>
      <c r="B41" s="35"/>
      <c r="C41" s="1204" t="s">
        <v>574</v>
      </c>
      <c r="D41" s="1205"/>
      <c r="E41" s="1206"/>
      <c r="F41" s="36">
        <v>0.01</v>
      </c>
      <c r="G41" s="37">
        <v>0.02</v>
      </c>
      <c r="H41" s="37">
        <v>0.02</v>
      </c>
      <c r="I41" s="37">
        <v>0.01</v>
      </c>
      <c r="J41" s="38">
        <v>0</v>
      </c>
      <c r="K41" s="22"/>
      <c r="L41" s="22"/>
      <c r="M41" s="22"/>
      <c r="N41" s="22"/>
      <c r="O41" s="22"/>
      <c r="P41" s="22"/>
    </row>
    <row r="42" spans="1:16" ht="39" customHeight="1" x14ac:dyDescent="0.15">
      <c r="A42" s="22"/>
      <c r="B42" s="39"/>
      <c r="C42" s="1204" t="s">
        <v>575</v>
      </c>
      <c r="D42" s="1205"/>
      <c r="E42" s="1206"/>
      <c r="F42" s="36" t="s">
        <v>517</v>
      </c>
      <c r="G42" s="37" t="s">
        <v>517</v>
      </c>
      <c r="H42" s="37" t="s">
        <v>517</v>
      </c>
      <c r="I42" s="37" t="s">
        <v>517</v>
      </c>
      <c r="J42" s="38" t="s">
        <v>517</v>
      </c>
      <c r="K42" s="22"/>
      <c r="L42" s="22"/>
      <c r="M42" s="22"/>
      <c r="N42" s="22"/>
      <c r="O42" s="22"/>
      <c r="P42" s="22"/>
    </row>
    <row r="43" spans="1:16" ht="39" customHeight="1" thickBot="1" x14ac:dyDescent="0.2">
      <c r="A43" s="22"/>
      <c r="B43" s="40"/>
      <c r="C43" s="1207" t="s">
        <v>576</v>
      </c>
      <c r="D43" s="1208"/>
      <c r="E43" s="1209"/>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VXGC42BF6g5x4GXd7pOWB4uY+TZPy6rmVC/383iIYMBpAr1Fl1MQxNpNWmK8MI8DiRG/+XYhOSKIeQuClX99Q==" saltValue="yg1uIIrjIOeJmL1pZnpc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2628</v>
      </c>
      <c r="L45" s="60">
        <v>2621</v>
      </c>
      <c r="M45" s="60">
        <v>2652</v>
      </c>
      <c r="N45" s="60">
        <v>2752</v>
      </c>
      <c r="O45" s="61">
        <v>2791</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517</v>
      </c>
      <c r="L46" s="64" t="s">
        <v>517</v>
      </c>
      <c r="M46" s="64" t="s">
        <v>517</v>
      </c>
      <c r="N46" s="64" t="s">
        <v>517</v>
      </c>
      <c r="O46" s="65" t="s">
        <v>517</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517</v>
      </c>
      <c r="L47" s="64" t="s">
        <v>517</v>
      </c>
      <c r="M47" s="64" t="s">
        <v>517</v>
      </c>
      <c r="N47" s="64" t="s">
        <v>517</v>
      </c>
      <c r="O47" s="65" t="s">
        <v>517</v>
      </c>
      <c r="P47" s="48"/>
      <c r="Q47" s="48"/>
      <c r="R47" s="48"/>
      <c r="S47" s="48"/>
      <c r="T47" s="48"/>
      <c r="U47" s="48"/>
    </row>
    <row r="48" spans="1:21" ht="30.75" customHeight="1" x14ac:dyDescent="0.15">
      <c r="A48" s="48"/>
      <c r="B48" s="1232"/>
      <c r="C48" s="1233"/>
      <c r="D48" s="62"/>
      <c r="E48" s="1214" t="s">
        <v>15</v>
      </c>
      <c r="F48" s="1214"/>
      <c r="G48" s="1214"/>
      <c r="H48" s="1214"/>
      <c r="I48" s="1214"/>
      <c r="J48" s="1215"/>
      <c r="K48" s="63">
        <v>1350</v>
      </c>
      <c r="L48" s="64">
        <v>1361</v>
      </c>
      <c r="M48" s="64">
        <v>1285</v>
      </c>
      <c r="N48" s="64">
        <v>1340</v>
      </c>
      <c r="O48" s="65">
        <v>1325</v>
      </c>
      <c r="P48" s="48"/>
      <c r="Q48" s="48"/>
      <c r="R48" s="48"/>
      <c r="S48" s="48"/>
      <c r="T48" s="48"/>
      <c r="U48" s="48"/>
    </row>
    <row r="49" spans="1:21" ht="30.75" customHeight="1" x14ac:dyDescent="0.15">
      <c r="A49" s="48"/>
      <c r="B49" s="1232"/>
      <c r="C49" s="1233"/>
      <c r="D49" s="62"/>
      <c r="E49" s="1214" t="s">
        <v>16</v>
      </c>
      <c r="F49" s="1214"/>
      <c r="G49" s="1214"/>
      <c r="H49" s="1214"/>
      <c r="I49" s="1214"/>
      <c r="J49" s="1215"/>
      <c r="K49" s="63">
        <v>89</v>
      </c>
      <c r="L49" s="64">
        <v>63</v>
      </c>
      <c r="M49" s="64">
        <v>61</v>
      </c>
      <c r="N49" s="64">
        <v>63</v>
      </c>
      <c r="O49" s="65">
        <v>74</v>
      </c>
      <c r="P49" s="48"/>
      <c r="Q49" s="48"/>
      <c r="R49" s="48"/>
      <c r="S49" s="48"/>
      <c r="T49" s="48"/>
      <c r="U49" s="48"/>
    </row>
    <row r="50" spans="1:21" ht="30.75" customHeight="1" x14ac:dyDescent="0.15">
      <c r="A50" s="48"/>
      <c r="B50" s="1232"/>
      <c r="C50" s="1233"/>
      <c r="D50" s="62"/>
      <c r="E50" s="1214" t="s">
        <v>17</v>
      </c>
      <c r="F50" s="1214"/>
      <c r="G50" s="1214"/>
      <c r="H50" s="1214"/>
      <c r="I50" s="1214"/>
      <c r="J50" s="1215"/>
      <c r="K50" s="63">
        <v>39</v>
      </c>
      <c r="L50" s="64">
        <v>32</v>
      </c>
      <c r="M50" s="64">
        <v>31</v>
      </c>
      <c r="N50" s="64">
        <v>25</v>
      </c>
      <c r="O50" s="65">
        <v>26</v>
      </c>
      <c r="P50" s="48"/>
      <c r="Q50" s="48"/>
      <c r="R50" s="48"/>
      <c r="S50" s="48"/>
      <c r="T50" s="48"/>
      <c r="U50" s="48"/>
    </row>
    <row r="51" spans="1:21" ht="30.75" customHeight="1" x14ac:dyDescent="0.15">
      <c r="A51" s="48"/>
      <c r="B51" s="1234"/>
      <c r="C51" s="1235"/>
      <c r="D51" s="66"/>
      <c r="E51" s="1214" t="s">
        <v>18</v>
      </c>
      <c r="F51" s="1214"/>
      <c r="G51" s="1214"/>
      <c r="H51" s="1214"/>
      <c r="I51" s="1214"/>
      <c r="J51" s="1215"/>
      <c r="K51" s="63">
        <v>0</v>
      </c>
      <c r="L51" s="64">
        <v>0</v>
      </c>
      <c r="M51" s="64" t="s">
        <v>517</v>
      </c>
      <c r="N51" s="64" t="s">
        <v>517</v>
      </c>
      <c r="O51" s="65">
        <v>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2881</v>
      </c>
      <c r="L52" s="64">
        <v>2803</v>
      </c>
      <c r="M52" s="64">
        <v>2809</v>
      </c>
      <c r="N52" s="64">
        <v>2809</v>
      </c>
      <c r="O52" s="65">
        <v>2847</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1225</v>
      </c>
      <c r="L53" s="69">
        <v>1274</v>
      </c>
      <c r="M53" s="69">
        <v>1220</v>
      </c>
      <c r="N53" s="69">
        <v>1371</v>
      </c>
      <c r="O53" s="70">
        <v>1369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517</v>
      </c>
      <c r="L57" s="84" t="s">
        <v>517</v>
      </c>
      <c r="M57" s="84" t="s">
        <v>517</v>
      </c>
      <c r="N57" s="84" t="s">
        <v>517</v>
      </c>
      <c r="O57" s="85" t="s">
        <v>517</v>
      </c>
    </row>
    <row r="58" spans="1:21" ht="31.5" customHeight="1" thickBot="1" x14ac:dyDescent="0.2">
      <c r="B58" s="1222"/>
      <c r="C58" s="1223"/>
      <c r="D58" s="1227" t="s">
        <v>27</v>
      </c>
      <c r="E58" s="1228"/>
      <c r="F58" s="1228"/>
      <c r="G58" s="1228"/>
      <c r="H58" s="1228"/>
      <c r="I58" s="1228"/>
      <c r="J58" s="1229"/>
      <c r="K58" s="86" t="s">
        <v>517</v>
      </c>
      <c r="L58" s="87" t="s">
        <v>517</v>
      </c>
      <c r="M58" s="87" t="s">
        <v>517</v>
      </c>
      <c r="N58" s="87" t="s">
        <v>517</v>
      </c>
      <c r="O58" s="88" t="s">
        <v>517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d6B7bbamnaswbJ5mOgQFAPIkl8QwTWR4M4/4GJwTw1urDcMM1JLKaJ1bZ+UcoYFp8vdq3wzV+RtDNcq+vR7KA==" saltValue="YeL/+BrXZNVGTQWoYhpD5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50" t="s">
        <v>30</v>
      </c>
      <c r="C41" s="1251"/>
      <c r="D41" s="102"/>
      <c r="E41" s="1252" t="s">
        <v>31</v>
      </c>
      <c r="F41" s="1252"/>
      <c r="G41" s="1252"/>
      <c r="H41" s="1253"/>
      <c r="I41" s="103">
        <v>26236</v>
      </c>
      <c r="J41" s="104">
        <v>26926</v>
      </c>
      <c r="K41" s="104">
        <v>26284</v>
      </c>
      <c r="L41" s="104">
        <v>25867</v>
      </c>
      <c r="M41" s="105">
        <v>24797</v>
      </c>
    </row>
    <row r="42" spans="2:13" ht="27.75" customHeight="1" x14ac:dyDescent="0.15">
      <c r="B42" s="1240"/>
      <c r="C42" s="1241"/>
      <c r="D42" s="106"/>
      <c r="E42" s="1244" t="s">
        <v>32</v>
      </c>
      <c r="F42" s="1244"/>
      <c r="G42" s="1244"/>
      <c r="H42" s="1245"/>
      <c r="I42" s="107">
        <v>526</v>
      </c>
      <c r="J42" s="108">
        <v>489</v>
      </c>
      <c r="K42" s="108">
        <v>431</v>
      </c>
      <c r="L42" s="108">
        <v>937</v>
      </c>
      <c r="M42" s="109">
        <v>912</v>
      </c>
    </row>
    <row r="43" spans="2:13" ht="27.75" customHeight="1" x14ac:dyDescent="0.15">
      <c r="B43" s="1240"/>
      <c r="C43" s="1241"/>
      <c r="D43" s="106"/>
      <c r="E43" s="1244" t="s">
        <v>33</v>
      </c>
      <c r="F43" s="1244"/>
      <c r="G43" s="1244"/>
      <c r="H43" s="1245"/>
      <c r="I43" s="107">
        <v>15606</v>
      </c>
      <c r="J43" s="108">
        <v>14864</v>
      </c>
      <c r="K43" s="108">
        <v>14522</v>
      </c>
      <c r="L43" s="108">
        <v>14667</v>
      </c>
      <c r="M43" s="109">
        <v>14719</v>
      </c>
    </row>
    <row r="44" spans="2:13" ht="27.75" customHeight="1" x14ac:dyDescent="0.15">
      <c r="B44" s="1240"/>
      <c r="C44" s="1241"/>
      <c r="D44" s="106"/>
      <c r="E44" s="1244" t="s">
        <v>34</v>
      </c>
      <c r="F44" s="1244"/>
      <c r="G44" s="1244"/>
      <c r="H44" s="1245"/>
      <c r="I44" s="107">
        <v>421</v>
      </c>
      <c r="J44" s="108">
        <v>386</v>
      </c>
      <c r="K44" s="108">
        <v>469</v>
      </c>
      <c r="L44" s="108">
        <v>642</v>
      </c>
      <c r="M44" s="109">
        <v>632</v>
      </c>
    </row>
    <row r="45" spans="2:13" ht="27.75" customHeight="1" x14ac:dyDescent="0.15">
      <c r="B45" s="1240"/>
      <c r="C45" s="1241"/>
      <c r="D45" s="106"/>
      <c r="E45" s="1244" t="s">
        <v>35</v>
      </c>
      <c r="F45" s="1244"/>
      <c r="G45" s="1244"/>
      <c r="H45" s="1245"/>
      <c r="I45" s="107">
        <v>596</v>
      </c>
      <c r="J45" s="108">
        <v>543</v>
      </c>
      <c r="K45" s="108">
        <v>467</v>
      </c>
      <c r="L45" s="108">
        <v>547</v>
      </c>
      <c r="M45" s="109">
        <v>646</v>
      </c>
    </row>
    <row r="46" spans="2:13" ht="27.75" customHeight="1" x14ac:dyDescent="0.15">
      <c r="B46" s="1240"/>
      <c r="C46" s="1241"/>
      <c r="D46" s="110"/>
      <c r="E46" s="1244" t="s">
        <v>36</v>
      </c>
      <c r="F46" s="1244"/>
      <c r="G46" s="1244"/>
      <c r="H46" s="1245"/>
      <c r="I46" s="107" t="s">
        <v>517</v>
      </c>
      <c r="J46" s="108" t="s">
        <v>517</v>
      </c>
      <c r="K46" s="108" t="s">
        <v>517</v>
      </c>
      <c r="L46" s="108" t="s">
        <v>517</v>
      </c>
      <c r="M46" s="109" t="s">
        <v>517</v>
      </c>
    </row>
    <row r="47" spans="2:13" ht="27.75" customHeight="1" x14ac:dyDescent="0.15">
      <c r="B47" s="1240"/>
      <c r="C47" s="1241"/>
      <c r="D47" s="111"/>
      <c r="E47" s="1254" t="s">
        <v>37</v>
      </c>
      <c r="F47" s="1255"/>
      <c r="G47" s="1255"/>
      <c r="H47" s="1256"/>
      <c r="I47" s="107" t="s">
        <v>517</v>
      </c>
      <c r="J47" s="108" t="s">
        <v>517</v>
      </c>
      <c r="K47" s="108" t="s">
        <v>517</v>
      </c>
      <c r="L47" s="108" t="s">
        <v>517</v>
      </c>
      <c r="M47" s="109" t="s">
        <v>517</v>
      </c>
    </row>
    <row r="48" spans="2:13" ht="27.75" customHeight="1" x14ac:dyDescent="0.15">
      <c r="B48" s="1240"/>
      <c r="C48" s="1241"/>
      <c r="D48" s="106"/>
      <c r="E48" s="1244" t="s">
        <v>38</v>
      </c>
      <c r="F48" s="1244"/>
      <c r="G48" s="1244"/>
      <c r="H48" s="1245"/>
      <c r="I48" s="107" t="s">
        <v>517</v>
      </c>
      <c r="J48" s="108" t="s">
        <v>517</v>
      </c>
      <c r="K48" s="108" t="s">
        <v>517</v>
      </c>
      <c r="L48" s="108" t="s">
        <v>517</v>
      </c>
      <c r="M48" s="109" t="s">
        <v>517</v>
      </c>
    </row>
    <row r="49" spans="2:13" ht="27.75" customHeight="1" x14ac:dyDescent="0.15">
      <c r="B49" s="1242"/>
      <c r="C49" s="1243"/>
      <c r="D49" s="106"/>
      <c r="E49" s="1244" t="s">
        <v>39</v>
      </c>
      <c r="F49" s="1244"/>
      <c r="G49" s="1244"/>
      <c r="H49" s="1245"/>
      <c r="I49" s="107" t="s">
        <v>517</v>
      </c>
      <c r="J49" s="108" t="s">
        <v>517</v>
      </c>
      <c r="K49" s="108" t="s">
        <v>517</v>
      </c>
      <c r="L49" s="108" t="s">
        <v>517</v>
      </c>
      <c r="M49" s="109" t="s">
        <v>517</v>
      </c>
    </row>
    <row r="50" spans="2:13" ht="27.75" customHeight="1" x14ac:dyDescent="0.15">
      <c r="B50" s="1238" t="s">
        <v>40</v>
      </c>
      <c r="C50" s="1239"/>
      <c r="D50" s="112"/>
      <c r="E50" s="1244" t="s">
        <v>41</v>
      </c>
      <c r="F50" s="1244"/>
      <c r="G50" s="1244"/>
      <c r="H50" s="1245"/>
      <c r="I50" s="107">
        <v>5371</v>
      </c>
      <c r="J50" s="108">
        <v>5565</v>
      </c>
      <c r="K50" s="108">
        <v>6014</v>
      </c>
      <c r="L50" s="108">
        <v>6360</v>
      </c>
      <c r="M50" s="109">
        <v>6583</v>
      </c>
    </row>
    <row r="51" spans="2:13" ht="27.75" customHeight="1" x14ac:dyDescent="0.15">
      <c r="B51" s="1240"/>
      <c r="C51" s="1241"/>
      <c r="D51" s="106"/>
      <c r="E51" s="1244" t="s">
        <v>42</v>
      </c>
      <c r="F51" s="1244"/>
      <c r="G51" s="1244"/>
      <c r="H51" s="1245"/>
      <c r="I51" s="107">
        <v>444</v>
      </c>
      <c r="J51" s="108">
        <v>372</v>
      </c>
      <c r="K51" s="108">
        <v>304</v>
      </c>
      <c r="L51" s="108">
        <v>247</v>
      </c>
      <c r="M51" s="109">
        <v>216</v>
      </c>
    </row>
    <row r="52" spans="2:13" ht="27.75" customHeight="1" x14ac:dyDescent="0.15">
      <c r="B52" s="1242"/>
      <c r="C52" s="1243"/>
      <c r="D52" s="106"/>
      <c r="E52" s="1244" t="s">
        <v>43</v>
      </c>
      <c r="F52" s="1244"/>
      <c r="G52" s="1244"/>
      <c r="H52" s="1245"/>
      <c r="I52" s="107">
        <v>31263</v>
      </c>
      <c r="J52" s="108">
        <v>32041</v>
      </c>
      <c r="K52" s="108">
        <v>31052</v>
      </c>
      <c r="L52" s="108">
        <v>30979</v>
      </c>
      <c r="M52" s="109">
        <v>29868</v>
      </c>
    </row>
    <row r="53" spans="2:13" ht="27.75" customHeight="1" thickBot="1" x14ac:dyDescent="0.2">
      <c r="B53" s="1246" t="s">
        <v>44</v>
      </c>
      <c r="C53" s="1247"/>
      <c r="D53" s="113"/>
      <c r="E53" s="1248" t="s">
        <v>45</v>
      </c>
      <c r="F53" s="1248"/>
      <c r="G53" s="1248"/>
      <c r="H53" s="1249"/>
      <c r="I53" s="114">
        <v>6306</v>
      </c>
      <c r="J53" s="115">
        <v>5230</v>
      </c>
      <c r="K53" s="115">
        <v>4803</v>
      </c>
      <c r="L53" s="115">
        <v>5073</v>
      </c>
      <c r="M53" s="116">
        <v>5041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GVdnZTf1RaV/vcGSEVMzAgClote7xLbUahUl/UK/4g/GFu5de3oAUvbm9EHa1jGSaVKFfmIsoAhckY/t27Fsw==" saltValue="6qvFNhv3xpGEQBZD0hWH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5" t="s">
        <v>48</v>
      </c>
      <c r="D55" s="1265"/>
      <c r="E55" s="1266"/>
      <c r="F55" s="128">
        <v>2711</v>
      </c>
      <c r="G55" s="128">
        <v>2711</v>
      </c>
      <c r="H55" s="129">
        <v>2712</v>
      </c>
    </row>
    <row r="56" spans="2:8" ht="52.5" customHeight="1" x14ac:dyDescent="0.15">
      <c r="B56" s="130"/>
      <c r="C56" s="1267" t="s">
        <v>49</v>
      </c>
      <c r="D56" s="1267"/>
      <c r="E56" s="1268"/>
      <c r="F56" s="131">
        <v>1720</v>
      </c>
      <c r="G56" s="131">
        <v>1721</v>
      </c>
      <c r="H56" s="132">
        <v>1722</v>
      </c>
    </row>
    <row r="57" spans="2:8" ht="53.25" customHeight="1" x14ac:dyDescent="0.15">
      <c r="B57" s="130"/>
      <c r="C57" s="1269" t="s">
        <v>50</v>
      </c>
      <c r="D57" s="1269"/>
      <c r="E57" s="1270"/>
      <c r="F57" s="133">
        <v>2472</v>
      </c>
      <c r="G57" s="133">
        <v>2579</v>
      </c>
      <c r="H57" s="134">
        <v>2784</v>
      </c>
    </row>
    <row r="58" spans="2:8" ht="45.75" customHeight="1" x14ac:dyDescent="0.15">
      <c r="B58" s="135"/>
      <c r="C58" s="1257" t="s">
        <v>605</v>
      </c>
      <c r="D58" s="1258"/>
      <c r="E58" s="1259"/>
      <c r="F58" s="136">
        <v>1370</v>
      </c>
      <c r="G58" s="136">
        <v>1370</v>
      </c>
      <c r="H58" s="137">
        <v>1370</v>
      </c>
    </row>
    <row r="59" spans="2:8" ht="45.75" customHeight="1" x14ac:dyDescent="0.15">
      <c r="B59" s="135"/>
      <c r="C59" s="1257" t="s">
        <v>606</v>
      </c>
      <c r="D59" s="1258"/>
      <c r="E59" s="1259"/>
      <c r="F59" s="136">
        <v>500</v>
      </c>
      <c r="G59" s="136">
        <v>600</v>
      </c>
      <c r="H59" s="137">
        <v>801</v>
      </c>
    </row>
    <row r="60" spans="2:8" ht="45.75" customHeight="1" x14ac:dyDescent="0.15">
      <c r="B60" s="135"/>
      <c r="C60" s="1257" t="s">
        <v>607</v>
      </c>
      <c r="D60" s="1258"/>
      <c r="E60" s="1259"/>
      <c r="F60" s="136">
        <v>330</v>
      </c>
      <c r="G60" s="136">
        <v>330</v>
      </c>
      <c r="H60" s="137">
        <v>330</v>
      </c>
    </row>
    <row r="61" spans="2:8" ht="45.75" customHeight="1" x14ac:dyDescent="0.15">
      <c r="B61" s="135"/>
      <c r="C61" s="1257" t="s">
        <v>608</v>
      </c>
      <c r="D61" s="1258"/>
      <c r="E61" s="1259"/>
      <c r="F61" s="136">
        <v>209</v>
      </c>
      <c r="G61" s="136">
        <v>214</v>
      </c>
      <c r="H61" s="137">
        <v>214</v>
      </c>
    </row>
    <row r="62" spans="2:8" ht="45.75" customHeight="1" thickBot="1" x14ac:dyDescent="0.2">
      <c r="B62" s="138"/>
      <c r="C62" s="1260" t="s">
        <v>609</v>
      </c>
      <c r="D62" s="1261"/>
      <c r="E62" s="1262"/>
      <c r="F62" s="139">
        <v>50</v>
      </c>
      <c r="G62" s="139">
        <v>50</v>
      </c>
      <c r="H62" s="140">
        <v>50</v>
      </c>
    </row>
    <row r="63" spans="2:8" ht="52.5" customHeight="1" thickBot="1" x14ac:dyDescent="0.2">
      <c r="B63" s="141"/>
      <c r="C63" s="1263" t="s">
        <v>51</v>
      </c>
      <c r="D63" s="1263"/>
      <c r="E63" s="1264"/>
      <c r="F63" s="142">
        <v>6903</v>
      </c>
      <c r="G63" s="142">
        <v>7011</v>
      </c>
      <c r="H63" s="143">
        <v>7217</v>
      </c>
    </row>
    <row r="64" spans="2:8" ht="15" customHeight="1" x14ac:dyDescent="0.15"/>
  </sheetData>
  <sheetProtection algorithmName="SHA-512" hashValue="XAEQcqDXGftd7ojScD3KAKIQRYAl2EahCozv9lsyMh2vdLgUsXsyqmbrq9NwWlQYbQ/h/vqStx8j5njH50+AXQ==" saltValue="kb4BoSLQtc5g5Cb+XVh7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46" zoomScaleNormal="100" zoomScaleSheetLayoutView="55" workbookViewId="0">
      <selection activeCell="AN65" sqref="AN65:DC69"/>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612</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613</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615</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559</v>
      </c>
      <c r="BQ50" s="1305"/>
      <c r="BR50" s="1305"/>
      <c r="BS50" s="1305"/>
      <c r="BT50" s="1305"/>
      <c r="BU50" s="1305"/>
      <c r="BV50" s="1305"/>
      <c r="BW50" s="1305"/>
      <c r="BX50" s="1305" t="s">
        <v>560</v>
      </c>
      <c r="BY50" s="1305"/>
      <c r="BZ50" s="1305"/>
      <c r="CA50" s="1305"/>
      <c r="CB50" s="1305"/>
      <c r="CC50" s="1305"/>
      <c r="CD50" s="1305"/>
      <c r="CE50" s="1305"/>
      <c r="CF50" s="1305" t="s">
        <v>561</v>
      </c>
      <c r="CG50" s="1305"/>
      <c r="CH50" s="1305"/>
      <c r="CI50" s="1305"/>
      <c r="CJ50" s="1305"/>
      <c r="CK50" s="1305"/>
      <c r="CL50" s="1305"/>
      <c r="CM50" s="1305"/>
      <c r="CN50" s="1305" t="s">
        <v>562</v>
      </c>
      <c r="CO50" s="1305"/>
      <c r="CP50" s="1305"/>
      <c r="CQ50" s="1305"/>
      <c r="CR50" s="1305"/>
      <c r="CS50" s="1305"/>
      <c r="CT50" s="1305"/>
      <c r="CU50" s="1305"/>
      <c r="CV50" s="1305" t="s">
        <v>563</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616</v>
      </c>
      <c r="AO51" s="1309"/>
      <c r="AP51" s="1309"/>
      <c r="AQ51" s="1309"/>
      <c r="AR51" s="1309"/>
      <c r="AS51" s="1309"/>
      <c r="AT51" s="1309"/>
      <c r="AU51" s="1309"/>
      <c r="AV51" s="1309"/>
      <c r="AW51" s="1309"/>
      <c r="AX51" s="1309"/>
      <c r="AY51" s="1309"/>
      <c r="AZ51" s="1309"/>
      <c r="BA51" s="1309"/>
      <c r="BB51" s="1309" t="s">
        <v>617</v>
      </c>
      <c r="BC51" s="1309"/>
      <c r="BD51" s="1309"/>
      <c r="BE51" s="1309"/>
      <c r="BF51" s="1309"/>
      <c r="BG51" s="1309"/>
      <c r="BH51" s="1309"/>
      <c r="BI51" s="1309"/>
      <c r="BJ51" s="1309"/>
      <c r="BK51" s="1309"/>
      <c r="BL51" s="1309"/>
      <c r="BM51" s="1309"/>
      <c r="BN51" s="1309"/>
      <c r="BO51" s="1309"/>
      <c r="BP51" s="1310">
        <v>57.8</v>
      </c>
      <c r="BQ51" s="1310"/>
      <c r="BR51" s="1310"/>
      <c r="BS51" s="1310"/>
      <c r="BT51" s="1310"/>
      <c r="BU51" s="1310"/>
      <c r="BV51" s="1310"/>
      <c r="BW51" s="1310"/>
      <c r="BX51" s="1310">
        <v>48.5</v>
      </c>
      <c r="BY51" s="1310"/>
      <c r="BZ51" s="1310"/>
      <c r="CA51" s="1310"/>
      <c r="CB51" s="1310"/>
      <c r="CC51" s="1310"/>
      <c r="CD51" s="1310"/>
      <c r="CE51" s="1310"/>
      <c r="CF51" s="1310">
        <v>44.5</v>
      </c>
      <c r="CG51" s="1310"/>
      <c r="CH51" s="1310"/>
      <c r="CI51" s="1310"/>
      <c r="CJ51" s="1310"/>
      <c r="CK51" s="1310"/>
      <c r="CL51" s="1310"/>
      <c r="CM51" s="1310"/>
      <c r="CN51" s="1310">
        <v>46.5</v>
      </c>
      <c r="CO51" s="1310"/>
      <c r="CP51" s="1310"/>
      <c r="CQ51" s="1310"/>
      <c r="CR51" s="1310"/>
      <c r="CS51" s="1310"/>
      <c r="CT51" s="1310"/>
      <c r="CU51" s="1310"/>
      <c r="CV51" s="1310">
        <v>47.1</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618</v>
      </c>
      <c r="BC53" s="1309"/>
      <c r="BD53" s="1309"/>
      <c r="BE53" s="1309"/>
      <c r="BF53" s="1309"/>
      <c r="BG53" s="1309"/>
      <c r="BH53" s="1309"/>
      <c r="BI53" s="1309"/>
      <c r="BJ53" s="1309"/>
      <c r="BK53" s="1309"/>
      <c r="BL53" s="1309"/>
      <c r="BM53" s="1309"/>
      <c r="BN53" s="1309"/>
      <c r="BO53" s="1309"/>
      <c r="BP53" s="1310">
        <v>57.6</v>
      </c>
      <c r="BQ53" s="1310"/>
      <c r="BR53" s="1310"/>
      <c r="BS53" s="1310"/>
      <c r="BT53" s="1310"/>
      <c r="BU53" s="1310"/>
      <c r="BV53" s="1310"/>
      <c r="BW53" s="1310"/>
      <c r="BX53" s="1310">
        <v>59.6</v>
      </c>
      <c r="BY53" s="1310"/>
      <c r="BZ53" s="1310"/>
      <c r="CA53" s="1310"/>
      <c r="CB53" s="1310"/>
      <c r="CC53" s="1310"/>
      <c r="CD53" s="1310"/>
      <c r="CE53" s="1310"/>
      <c r="CF53" s="1310">
        <v>61.6</v>
      </c>
      <c r="CG53" s="1310"/>
      <c r="CH53" s="1310"/>
      <c r="CI53" s="1310"/>
      <c r="CJ53" s="1310"/>
      <c r="CK53" s="1310"/>
      <c r="CL53" s="1310"/>
      <c r="CM53" s="1310"/>
      <c r="CN53" s="1310">
        <v>62.4</v>
      </c>
      <c r="CO53" s="1310"/>
      <c r="CP53" s="1310"/>
      <c r="CQ53" s="1310"/>
      <c r="CR53" s="1310"/>
      <c r="CS53" s="1310"/>
      <c r="CT53" s="1310"/>
      <c r="CU53" s="1310"/>
      <c r="CV53" s="1310">
        <v>63.4</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619</v>
      </c>
      <c r="AO55" s="1305"/>
      <c r="AP55" s="1305"/>
      <c r="AQ55" s="1305"/>
      <c r="AR55" s="1305"/>
      <c r="AS55" s="1305"/>
      <c r="AT55" s="1305"/>
      <c r="AU55" s="1305"/>
      <c r="AV55" s="1305"/>
      <c r="AW55" s="1305"/>
      <c r="AX55" s="1305"/>
      <c r="AY55" s="1305"/>
      <c r="AZ55" s="1305"/>
      <c r="BA55" s="1305"/>
      <c r="BB55" s="1309" t="s">
        <v>617</v>
      </c>
      <c r="BC55" s="1309"/>
      <c r="BD55" s="1309"/>
      <c r="BE55" s="1309"/>
      <c r="BF55" s="1309"/>
      <c r="BG55" s="1309"/>
      <c r="BH55" s="1309"/>
      <c r="BI55" s="1309"/>
      <c r="BJ55" s="1309"/>
      <c r="BK55" s="1309"/>
      <c r="BL55" s="1309"/>
      <c r="BM55" s="1309"/>
      <c r="BN55" s="1309"/>
      <c r="BO55" s="1309"/>
      <c r="BP55" s="1310">
        <v>56.8</v>
      </c>
      <c r="BQ55" s="1310"/>
      <c r="BR55" s="1310"/>
      <c r="BS55" s="1310"/>
      <c r="BT55" s="1310"/>
      <c r="BU55" s="1310"/>
      <c r="BV55" s="1310"/>
      <c r="BW55" s="1310"/>
      <c r="BX55" s="1310">
        <v>52.3</v>
      </c>
      <c r="BY55" s="1310"/>
      <c r="BZ55" s="1310"/>
      <c r="CA55" s="1310"/>
      <c r="CB55" s="1310"/>
      <c r="CC55" s="1310"/>
      <c r="CD55" s="1310"/>
      <c r="CE55" s="1310"/>
      <c r="CF55" s="1310">
        <v>55.4</v>
      </c>
      <c r="CG55" s="1310"/>
      <c r="CH55" s="1310"/>
      <c r="CI55" s="1310"/>
      <c r="CJ55" s="1310"/>
      <c r="CK55" s="1310"/>
      <c r="CL55" s="1310"/>
      <c r="CM55" s="1310"/>
      <c r="CN55" s="1310">
        <v>52.7</v>
      </c>
      <c r="CO55" s="1310"/>
      <c r="CP55" s="1310"/>
      <c r="CQ55" s="1310"/>
      <c r="CR55" s="1310"/>
      <c r="CS55" s="1310"/>
      <c r="CT55" s="1310"/>
      <c r="CU55" s="1310"/>
      <c r="CV55" s="1310">
        <v>49.7</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618</v>
      </c>
      <c r="BC57" s="1309"/>
      <c r="BD57" s="1309"/>
      <c r="BE57" s="1309"/>
      <c r="BF57" s="1309"/>
      <c r="BG57" s="1309"/>
      <c r="BH57" s="1309"/>
      <c r="BI57" s="1309"/>
      <c r="BJ57" s="1309"/>
      <c r="BK57" s="1309"/>
      <c r="BL57" s="1309"/>
      <c r="BM57" s="1309"/>
      <c r="BN57" s="1309"/>
      <c r="BO57" s="1309"/>
      <c r="BP57" s="1310">
        <v>54</v>
      </c>
      <c r="BQ57" s="1310"/>
      <c r="BR57" s="1310"/>
      <c r="BS57" s="1310"/>
      <c r="BT57" s="1310"/>
      <c r="BU57" s="1310"/>
      <c r="BV57" s="1310"/>
      <c r="BW57" s="1310"/>
      <c r="BX57" s="1310">
        <v>57.1</v>
      </c>
      <c r="BY57" s="1310"/>
      <c r="BZ57" s="1310"/>
      <c r="CA57" s="1310"/>
      <c r="CB57" s="1310"/>
      <c r="CC57" s="1310"/>
      <c r="CD57" s="1310"/>
      <c r="CE57" s="1310"/>
      <c r="CF57" s="1310">
        <v>58.7</v>
      </c>
      <c r="CG57" s="1310"/>
      <c r="CH57" s="1310"/>
      <c r="CI57" s="1310"/>
      <c r="CJ57" s="1310"/>
      <c r="CK57" s="1310"/>
      <c r="CL57" s="1310"/>
      <c r="CM57" s="1310"/>
      <c r="CN57" s="1310">
        <v>59.9</v>
      </c>
      <c r="CO57" s="1310"/>
      <c r="CP57" s="1310"/>
      <c r="CQ57" s="1310"/>
      <c r="CR57" s="1310"/>
      <c r="CS57" s="1310"/>
      <c r="CT57" s="1310"/>
      <c r="CU57" s="1310"/>
      <c r="CV57" s="1310">
        <v>60.6</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620</v>
      </c>
    </row>
    <row r="64" spans="1:109" x14ac:dyDescent="0.15">
      <c r="B64" s="1280"/>
      <c r="G64" s="1287"/>
      <c r="I64" s="1320"/>
      <c r="J64" s="1320"/>
      <c r="K64" s="1320"/>
      <c r="L64" s="1320"/>
      <c r="M64" s="1320"/>
      <c r="N64" s="1321"/>
      <c r="AM64" s="1287"/>
      <c r="AN64" s="1287" t="s">
        <v>613</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621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615</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559</v>
      </c>
      <c r="BQ72" s="1305"/>
      <c r="BR72" s="1305"/>
      <c r="BS72" s="1305"/>
      <c r="BT72" s="1305"/>
      <c r="BU72" s="1305"/>
      <c r="BV72" s="1305"/>
      <c r="BW72" s="1305"/>
      <c r="BX72" s="1305" t="s">
        <v>560</v>
      </c>
      <c r="BY72" s="1305"/>
      <c r="BZ72" s="1305"/>
      <c r="CA72" s="1305"/>
      <c r="CB72" s="1305"/>
      <c r="CC72" s="1305"/>
      <c r="CD72" s="1305"/>
      <c r="CE72" s="1305"/>
      <c r="CF72" s="1305" t="s">
        <v>561</v>
      </c>
      <c r="CG72" s="1305"/>
      <c r="CH72" s="1305"/>
      <c r="CI72" s="1305"/>
      <c r="CJ72" s="1305"/>
      <c r="CK72" s="1305"/>
      <c r="CL72" s="1305"/>
      <c r="CM72" s="1305"/>
      <c r="CN72" s="1305" t="s">
        <v>562</v>
      </c>
      <c r="CO72" s="1305"/>
      <c r="CP72" s="1305"/>
      <c r="CQ72" s="1305"/>
      <c r="CR72" s="1305"/>
      <c r="CS72" s="1305"/>
      <c r="CT72" s="1305"/>
      <c r="CU72" s="1305"/>
      <c r="CV72" s="1305" t="s">
        <v>563</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616</v>
      </c>
      <c r="AO73" s="1309"/>
      <c r="AP73" s="1309"/>
      <c r="AQ73" s="1309"/>
      <c r="AR73" s="1309"/>
      <c r="AS73" s="1309"/>
      <c r="AT73" s="1309"/>
      <c r="AU73" s="1309"/>
      <c r="AV73" s="1309"/>
      <c r="AW73" s="1309"/>
      <c r="AX73" s="1309"/>
      <c r="AY73" s="1309"/>
      <c r="AZ73" s="1309"/>
      <c r="BA73" s="1309"/>
      <c r="BB73" s="1309" t="s">
        <v>617</v>
      </c>
      <c r="BC73" s="1309"/>
      <c r="BD73" s="1309"/>
      <c r="BE73" s="1309"/>
      <c r="BF73" s="1309"/>
      <c r="BG73" s="1309"/>
      <c r="BH73" s="1309"/>
      <c r="BI73" s="1309"/>
      <c r="BJ73" s="1309"/>
      <c r="BK73" s="1309"/>
      <c r="BL73" s="1309"/>
      <c r="BM73" s="1309"/>
      <c r="BN73" s="1309"/>
      <c r="BO73" s="1309"/>
      <c r="BP73" s="1310">
        <v>57.8</v>
      </c>
      <c r="BQ73" s="1310"/>
      <c r="BR73" s="1310"/>
      <c r="BS73" s="1310"/>
      <c r="BT73" s="1310"/>
      <c r="BU73" s="1310"/>
      <c r="BV73" s="1310"/>
      <c r="BW73" s="1310"/>
      <c r="BX73" s="1310">
        <v>48.5</v>
      </c>
      <c r="BY73" s="1310"/>
      <c r="BZ73" s="1310"/>
      <c r="CA73" s="1310"/>
      <c r="CB73" s="1310"/>
      <c r="CC73" s="1310"/>
      <c r="CD73" s="1310"/>
      <c r="CE73" s="1310"/>
      <c r="CF73" s="1310">
        <v>44.5</v>
      </c>
      <c r="CG73" s="1310"/>
      <c r="CH73" s="1310"/>
      <c r="CI73" s="1310"/>
      <c r="CJ73" s="1310"/>
      <c r="CK73" s="1310"/>
      <c r="CL73" s="1310"/>
      <c r="CM73" s="1310"/>
      <c r="CN73" s="1310">
        <v>46.5</v>
      </c>
      <c r="CO73" s="1310"/>
      <c r="CP73" s="1310"/>
      <c r="CQ73" s="1310"/>
      <c r="CR73" s="1310"/>
      <c r="CS73" s="1310"/>
      <c r="CT73" s="1310"/>
      <c r="CU73" s="1310"/>
      <c r="CV73" s="1310">
        <v>47.1</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622</v>
      </c>
      <c r="BC75" s="1309"/>
      <c r="BD75" s="1309"/>
      <c r="BE75" s="1309"/>
      <c r="BF75" s="1309"/>
      <c r="BG75" s="1309"/>
      <c r="BH75" s="1309"/>
      <c r="BI75" s="1309"/>
      <c r="BJ75" s="1309"/>
      <c r="BK75" s="1309"/>
      <c r="BL75" s="1309"/>
      <c r="BM75" s="1309"/>
      <c r="BN75" s="1309"/>
      <c r="BO75" s="1309"/>
      <c r="BP75" s="1310">
        <v>12.3</v>
      </c>
      <c r="BQ75" s="1310"/>
      <c r="BR75" s="1310"/>
      <c r="BS75" s="1310"/>
      <c r="BT75" s="1310"/>
      <c r="BU75" s="1310"/>
      <c r="BV75" s="1310"/>
      <c r="BW75" s="1310"/>
      <c r="BX75" s="1310">
        <v>11.5</v>
      </c>
      <c r="BY75" s="1310"/>
      <c r="BZ75" s="1310"/>
      <c r="CA75" s="1310"/>
      <c r="CB75" s="1310"/>
      <c r="CC75" s="1310"/>
      <c r="CD75" s="1310"/>
      <c r="CE75" s="1310"/>
      <c r="CF75" s="1310">
        <v>11.4</v>
      </c>
      <c r="CG75" s="1310"/>
      <c r="CH75" s="1310"/>
      <c r="CI75" s="1310"/>
      <c r="CJ75" s="1310"/>
      <c r="CK75" s="1310"/>
      <c r="CL75" s="1310"/>
      <c r="CM75" s="1310"/>
      <c r="CN75" s="1310">
        <v>11.9</v>
      </c>
      <c r="CO75" s="1310"/>
      <c r="CP75" s="1310"/>
      <c r="CQ75" s="1310"/>
      <c r="CR75" s="1310"/>
      <c r="CS75" s="1310"/>
      <c r="CT75" s="1310"/>
      <c r="CU75" s="1310"/>
      <c r="CV75" s="1310">
        <v>12.2</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619</v>
      </c>
      <c r="AO77" s="1305"/>
      <c r="AP77" s="1305"/>
      <c r="AQ77" s="1305"/>
      <c r="AR77" s="1305"/>
      <c r="AS77" s="1305"/>
      <c r="AT77" s="1305"/>
      <c r="AU77" s="1305"/>
      <c r="AV77" s="1305"/>
      <c r="AW77" s="1305"/>
      <c r="AX77" s="1305"/>
      <c r="AY77" s="1305"/>
      <c r="AZ77" s="1305"/>
      <c r="BA77" s="1305"/>
      <c r="BB77" s="1309" t="s">
        <v>617</v>
      </c>
      <c r="BC77" s="1309"/>
      <c r="BD77" s="1309"/>
      <c r="BE77" s="1309"/>
      <c r="BF77" s="1309"/>
      <c r="BG77" s="1309"/>
      <c r="BH77" s="1309"/>
      <c r="BI77" s="1309"/>
      <c r="BJ77" s="1309"/>
      <c r="BK77" s="1309"/>
      <c r="BL77" s="1309"/>
      <c r="BM77" s="1309"/>
      <c r="BN77" s="1309"/>
      <c r="BO77" s="1309"/>
      <c r="BP77" s="1310">
        <v>56.8</v>
      </c>
      <c r="BQ77" s="1310"/>
      <c r="BR77" s="1310"/>
      <c r="BS77" s="1310"/>
      <c r="BT77" s="1310"/>
      <c r="BU77" s="1310"/>
      <c r="BV77" s="1310"/>
      <c r="BW77" s="1310"/>
      <c r="BX77" s="1310">
        <v>52.3</v>
      </c>
      <c r="BY77" s="1310"/>
      <c r="BZ77" s="1310"/>
      <c r="CA77" s="1310"/>
      <c r="CB77" s="1310"/>
      <c r="CC77" s="1310"/>
      <c r="CD77" s="1310"/>
      <c r="CE77" s="1310"/>
      <c r="CF77" s="1310">
        <v>55.4</v>
      </c>
      <c r="CG77" s="1310"/>
      <c r="CH77" s="1310"/>
      <c r="CI77" s="1310"/>
      <c r="CJ77" s="1310"/>
      <c r="CK77" s="1310"/>
      <c r="CL77" s="1310"/>
      <c r="CM77" s="1310"/>
      <c r="CN77" s="1310">
        <v>52.7</v>
      </c>
      <c r="CO77" s="1310"/>
      <c r="CP77" s="1310"/>
      <c r="CQ77" s="1310"/>
      <c r="CR77" s="1310"/>
      <c r="CS77" s="1310"/>
      <c r="CT77" s="1310"/>
      <c r="CU77" s="1310"/>
      <c r="CV77" s="1310">
        <v>49.7</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622</v>
      </c>
      <c r="BC79" s="1309"/>
      <c r="BD79" s="1309"/>
      <c r="BE79" s="1309"/>
      <c r="BF79" s="1309"/>
      <c r="BG79" s="1309"/>
      <c r="BH79" s="1309"/>
      <c r="BI79" s="1309"/>
      <c r="BJ79" s="1309"/>
      <c r="BK79" s="1309"/>
      <c r="BL79" s="1309"/>
      <c r="BM79" s="1309"/>
      <c r="BN79" s="1309"/>
      <c r="BO79" s="1309"/>
      <c r="BP79" s="1310">
        <v>10.199999999999999</v>
      </c>
      <c r="BQ79" s="1310"/>
      <c r="BR79" s="1310"/>
      <c r="BS79" s="1310"/>
      <c r="BT79" s="1310"/>
      <c r="BU79" s="1310"/>
      <c r="BV79" s="1310"/>
      <c r="BW79" s="1310"/>
      <c r="BX79" s="1310">
        <v>10</v>
      </c>
      <c r="BY79" s="1310"/>
      <c r="BZ79" s="1310"/>
      <c r="CA79" s="1310"/>
      <c r="CB79" s="1310"/>
      <c r="CC79" s="1310"/>
      <c r="CD79" s="1310"/>
      <c r="CE79" s="1310"/>
      <c r="CF79" s="1310">
        <v>9.6999999999999993</v>
      </c>
      <c r="CG79" s="1310"/>
      <c r="CH79" s="1310"/>
      <c r="CI79" s="1310"/>
      <c r="CJ79" s="1310"/>
      <c r="CK79" s="1310"/>
      <c r="CL79" s="1310"/>
      <c r="CM79" s="1310"/>
      <c r="CN79" s="1310">
        <v>9.5</v>
      </c>
      <c r="CO79" s="1310"/>
      <c r="CP79" s="1310"/>
      <c r="CQ79" s="1310"/>
      <c r="CR79" s="1310"/>
      <c r="CS79" s="1310"/>
      <c r="CT79" s="1310"/>
      <c r="CU79" s="1310"/>
      <c r="CV79" s="1310">
        <v>9.1999999999999993</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t90dRJ9HrI78lhqLi3pubcjYX5C4aUKOoBFDCUh2pNB0kaiO8RVO9T7eO/SkxJ5TThgnTTAyIEt7Iyq/GCLldQ==" saltValue="Cj11M2Yf+HvrJmQQxdGwd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a0skdOH1U/N5EQ/oOQHou2+iH7M6kEgT1VhIIgGpL6TT34J57F2ULwI3NZ0WoRGeuso3Y0ErX/G47UvGP8RIoQ==" saltValue="YrMNfsObL72xiT/+ePmoW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4eEN4zOPr5LAQvF6DpV3blnQFa8EJqjtpaDR4davQIJhJMblCSPDUY8W1eeKC6Ijbkv1xyIuD8hzPzhBMwEXSw==" saltValue="wqx471KVonrLidUUOF5dkw=="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59819</v>
      </c>
      <c r="E3" s="162"/>
      <c r="F3" s="163">
        <v>81768</v>
      </c>
      <c r="G3" s="164"/>
      <c r="H3" s="165"/>
    </row>
    <row r="4" spans="1:8" x14ac:dyDescent="0.15">
      <c r="A4" s="166"/>
      <c r="B4" s="167"/>
      <c r="C4" s="168"/>
      <c r="D4" s="169">
        <v>26045</v>
      </c>
      <c r="E4" s="170"/>
      <c r="F4" s="171">
        <v>37917</v>
      </c>
      <c r="G4" s="172"/>
      <c r="H4" s="173"/>
    </row>
    <row r="5" spans="1:8" x14ac:dyDescent="0.15">
      <c r="A5" s="154" t="s">
        <v>551</v>
      </c>
      <c r="B5" s="159"/>
      <c r="C5" s="160"/>
      <c r="D5" s="161">
        <v>82133</v>
      </c>
      <c r="E5" s="162"/>
      <c r="F5" s="163">
        <v>65876</v>
      </c>
      <c r="G5" s="164"/>
      <c r="H5" s="165"/>
    </row>
    <row r="6" spans="1:8" x14ac:dyDescent="0.15">
      <c r="A6" s="166"/>
      <c r="B6" s="167"/>
      <c r="C6" s="168"/>
      <c r="D6" s="169">
        <v>53971</v>
      </c>
      <c r="E6" s="170"/>
      <c r="F6" s="171">
        <v>36484</v>
      </c>
      <c r="G6" s="172"/>
      <c r="H6" s="173"/>
    </row>
    <row r="7" spans="1:8" x14ac:dyDescent="0.15">
      <c r="A7" s="154" t="s">
        <v>552</v>
      </c>
      <c r="B7" s="159"/>
      <c r="C7" s="160"/>
      <c r="D7" s="161">
        <v>47447</v>
      </c>
      <c r="E7" s="162"/>
      <c r="F7" s="163">
        <v>68468</v>
      </c>
      <c r="G7" s="164"/>
      <c r="H7" s="165"/>
    </row>
    <row r="8" spans="1:8" x14ac:dyDescent="0.15">
      <c r="A8" s="166"/>
      <c r="B8" s="167"/>
      <c r="C8" s="168"/>
      <c r="D8" s="169">
        <v>19109</v>
      </c>
      <c r="E8" s="170"/>
      <c r="F8" s="171">
        <v>34140</v>
      </c>
      <c r="G8" s="172"/>
      <c r="H8" s="173"/>
    </row>
    <row r="9" spans="1:8" x14ac:dyDescent="0.15">
      <c r="A9" s="154" t="s">
        <v>553</v>
      </c>
      <c r="B9" s="159"/>
      <c r="C9" s="160"/>
      <c r="D9" s="161">
        <v>57440</v>
      </c>
      <c r="E9" s="162"/>
      <c r="F9" s="163">
        <v>69729</v>
      </c>
      <c r="G9" s="164"/>
      <c r="H9" s="165"/>
    </row>
    <row r="10" spans="1:8" x14ac:dyDescent="0.15">
      <c r="A10" s="166"/>
      <c r="B10" s="167"/>
      <c r="C10" s="168"/>
      <c r="D10" s="169">
        <v>30240</v>
      </c>
      <c r="E10" s="170"/>
      <c r="F10" s="171">
        <v>38908</v>
      </c>
      <c r="G10" s="172"/>
      <c r="H10" s="173"/>
    </row>
    <row r="11" spans="1:8" x14ac:dyDescent="0.15">
      <c r="A11" s="154" t="s">
        <v>554</v>
      </c>
      <c r="B11" s="159"/>
      <c r="C11" s="160"/>
      <c r="D11" s="161">
        <v>47141</v>
      </c>
      <c r="E11" s="162"/>
      <c r="F11" s="163">
        <v>74581</v>
      </c>
      <c r="G11" s="164"/>
      <c r="H11" s="165"/>
    </row>
    <row r="12" spans="1:8" x14ac:dyDescent="0.15">
      <c r="A12" s="166"/>
      <c r="B12" s="167"/>
      <c r="C12" s="174"/>
      <c r="D12" s="169">
        <v>22276</v>
      </c>
      <c r="E12" s="170"/>
      <c r="F12" s="171">
        <v>41563</v>
      </c>
      <c r="G12" s="172"/>
      <c r="H12" s="173"/>
    </row>
    <row r="13" spans="1:8" x14ac:dyDescent="0.15">
      <c r="A13" s="154"/>
      <c r="B13" s="159"/>
      <c r="C13" s="175"/>
      <c r="D13" s="176">
        <v>58796</v>
      </c>
      <c r="E13" s="177"/>
      <c r="F13" s="178">
        <v>72084</v>
      </c>
      <c r="G13" s="179"/>
      <c r="H13" s="165"/>
    </row>
    <row r="14" spans="1:8" x14ac:dyDescent="0.15">
      <c r="A14" s="166"/>
      <c r="B14" s="167"/>
      <c r="C14" s="168"/>
      <c r="D14" s="169">
        <v>30328</v>
      </c>
      <c r="E14" s="170"/>
      <c r="F14" s="171">
        <v>37802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13.66</v>
      </c>
      <c r="C19" s="180">
        <f>ROUND(VALUE(SUBSTITUTE(実質収支比率等に係る経年分析!G$48,"▲","-")),2)</f>
        <v>12.85</v>
      </c>
      <c r="D19" s="180">
        <f>ROUND(VALUE(SUBSTITUTE(実質収支比率等に係る経年分析!H$48,"▲","-")),2)</f>
        <v>11.4</v>
      </c>
      <c r="E19" s="180">
        <f>ROUND(VALUE(SUBSTITUTE(実質収支比率等に係る経年分析!I$48,"▲","-")),2)</f>
        <v>11.43</v>
      </c>
      <c r="F19" s="180">
        <f>ROUND(VALUE(SUBSTITUTE(実質収支比率等に係る経年分析!J$48,"▲","-")),2)</f>
        <v>7.83</v>
      </c>
    </row>
    <row r="20" spans="1:11" x14ac:dyDescent="0.15">
      <c r="A20" s="180" t="s">
        <v>55</v>
      </c>
      <c r="B20" s="180">
        <f>ROUND(VALUE(SUBSTITUTE(実質収支比率等に係る経年分析!F$47,"▲","-")),2)</f>
        <v>19.760000000000002</v>
      </c>
      <c r="C20" s="180">
        <f>ROUND(VALUE(SUBSTITUTE(実質収支比率等に係る経年分析!G$47,"▲","-")),2)</f>
        <v>20.09</v>
      </c>
      <c r="D20" s="180">
        <f>ROUND(VALUE(SUBSTITUTE(実質収支比率等に係る経年分析!H$47,"▲","-")),2)</f>
        <v>20.05</v>
      </c>
      <c r="E20" s="180">
        <f>ROUND(VALUE(SUBSTITUTE(実質収支比率等に係る経年分析!I$47,"▲","-")),2)</f>
        <v>19.899999999999999</v>
      </c>
      <c r="F20" s="180">
        <f>ROUND(VALUE(SUBSTITUTE(実質収支比率等に係る経年分析!J$47,"▲","-")),2)</f>
        <v>20.13</v>
      </c>
    </row>
    <row r="21" spans="1:11" x14ac:dyDescent="0.15">
      <c r="A21" s="180" t="s">
        <v>56</v>
      </c>
      <c r="B21" s="180">
        <f>IF(ISNUMBER(VALUE(SUBSTITUTE(実質収支比率等に係る経年分析!F$49,"▲","-"))),ROUND(VALUE(SUBSTITUTE(実質収支比率等に係る経年分析!F$49,"▲","-")),2),NA())</f>
        <v>2.06</v>
      </c>
      <c r="C21" s="180">
        <f>IF(ISNUMBER(VALUE(SUBSTITUTE(実質収支比率等に係る経年分析!G$49,"▲","-"))),ROUND(VALUE(SUBSTITUTE(実質収支比率等に係る経年分析!G$49,"▲","-")),2),NA())</f>
        <v>-1</v>
      </c>
      <c r="D21" s="180">
        <f>IF(ISNUMBER(VALUE(SUBSTITUTE(実質収支比率等に係る経年分析!H$49,"▲","-"))),ROUND(VALUE(SUBSTITUTE(実質収支比率等に係る経年分析!H$49,"▲","-")),2),NA())</f>
        <v>-1.39</v>
      </c>
      <c r="E21" s="180">
        <f>IF(ISNUMBER(VALUE(SUBSTITUTE(実質収支比率等に係る経年分析!I$49,"▲","-"))),ROUND(VALUE(SUBSTITUTE(実質収支比率等に係る経年分析!I$49,"▲","-")),2),NA())</f>
        <v>0.12</v>
      </c>
      <c r="F21" s="180">
        <f>IF(ISNUMBER(VALUE(SUBSTITUTE(実質収支比率等に係る経年分析!J$49,"▲","-"))),ROUND(VALUE(SUBSTITUTE(実質収支比率等に係る経年分析!J$49,"▲","-")),2),NA())</f>
        <v>-3.73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霊苑事業特別会計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工業用水道事業会計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0.38</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0.44</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0.28000000000000003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0.14000000000000001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1.22</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13.64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12.82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11.38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11.42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7.82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10.47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12.69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14.44</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18.809999999999999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13.77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14.51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2881</v>
      </c>
      <c r="E42" s="182"/>
      <c r="F42" s="182"/>
      <c r="G42" s="182">
        <f>'実質公債費比率（分子）の構造'!L$52</f>
        <v>2803</v>
      </c>
      <c r="H42" s="182"/>
      <c r="I42" s="182"/>
      <c r="J42" s="182">
        <f>'実質公債費比率（分子）の構造'!M$52</f>
        <v>2809</v>
      </c>
      <c r="K42" s="182"/>
      <c r="L42" s="182"/>
      <c r="M42" s="182">
        <f>'実質公債費比率（分子）の構造'!N$52</f>
        <v>2809</v>
      </c>
      <c r="N42" s="182"/>
      <c r="O42" s="182"/>
      <c r="P42" s="182">
        <f>'実質公債費比率（分子）の構造'!O$52</f>
        <v>2847</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39</v>
      </c>
      <c r="C44" s="182"/>
      <c r="D44" s="182"/>
      <c r="E44" s="182">
        <f>'実質公債費比率（分子）の構造'!L$50</f>
        <v>32</v>
      </c>
      <c r="F44" s="182"/>
      <c r="G44" s="182"/>
      <c r="H44" s="182">
        <f>'実質公債費比率（分子）の構造'!M$50</f>
        <v>31</v>
      </c>
      <c r="I44" s="182"/>
      <c r="J44" s="182"/>
      <c r="K44" s="182">
        <f>'実質公債費比率（分子）の構造'!N$50</f>
        <v>25</v>
      </c>
      <c r="L44" s="182"/>
      <c r="M44" s="182"/>
      <c r="N44" s="182">
        <f>'実質公債費比率（分子）の構造'!O$50</f>
        <v>26</v>
      </c>
      <c r="O44" s="182"/>
      <c r="P44" s="182"/>
    </row>
    <row r="45" spans="1:16" x14ac:dyDescent="0.15">
      <c r="A45" s="182" t="s">
        <v>66</v>
      </c>
      <c r="B45" s="182">
        <f>'実質公債費比率（分子）の構造'!K$49</f>
        <v>89</v>
      </c>
      <c r="C45" s="182"/>
      <c r="D45" s="182"/>
      <c r="E45" s="182">
        <f>'実質公債費比率（分子）の構造'!L$49</f>
        <v>63</v>
      </c>
      <c r="F45" s="182"/>
      <c r="G45" s="182"/>
      <c r="H45" s="182">
        <f>'実質公債費比率（分子）の構造'!M$49</f>
        <v>61</v>
      </c>
      <c r="I45" s="182"/>
      <c r="J45" s="182"/>
      <c r="K45" s="182">
        <f>'実質公債費比率（分子）の構造'!N$49</f>
        <v>63</v>
      </c>
      <c r="L45" s="182"/>
      <c r="M45" s="182"/>
      <c r="N45" s="182">
        <f>'実質公債費比率（分子）の構造'!O$49</f>
        <v>74</v>
      </c>
      <c r="O45" s="182"/>
      <c r="P45" s="182"/>
    </row>
    <row r="46" spans="1:16" x14ac:dyDescent="0.15">
      <c r="A46" s="182" t="s">
        <v>67</v>
      </c>
      <c r="B46" s="182">
        <f>'実質公債費比率（分子）の構造'!K$48</f>
        <v>1350</v>
      </c>
      <c r="C46" s="182"/>
      <c r="D46" s="182"/>
      <c r="E46" s="182">
        <f>'実質公債費比率（分子）の構造'!L$48</f>
        <v>1361</v>
      </c>
      <c r="F46" s="182"/>
      <c r="G46" s="182"/>
      <c r="H46" s="182">
        <f>'実質公債費比率（分子）の構造'!M$48</f>
        <v>1285</v>
      </c>
      <c r="I46" s="182"/>
      <c r="J46" s="182"/>
      <c r="K46" s="182">
        <f>'実質公債費比率（分子）の構造'!N$48</f>
        <v>1340</v>
      </c>
      <c r="L46" s="182"/>
      <c r="M46" s="182"/>
      <c r="N46" s="182">
        <f>'実質公債費比率（分子）の構造'!O$48</f>
        <v>1325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2628</v>
      </c>
      <c r="C49" s="182"/>
      <c r="D49" s="182"/>
      <c r="E49" s="182">
        <f>'実質公債費比率（分子）の構造'!L$45</f>
        <v>2621</v>
      </c>
      <c r="F49" s="182"/>
      <c r="G49" s="182"/>
      <c r="H49" s="182">
        <f>'実質公債費比率（分子）の構造'!M$45</f>
        <v>2652</v>
      </c>
      <c r="I49" s="182"/>
      <c r="J49" s="182"/>
      <c r="K49" s="182">
        <f>'実質公債費比率（分子）の構造'!N$45</f>
        <v>2752</v>
      </c>
      <c r="L49" s="182"/>
      <c r="M49" s="182"/>
      <c r="N49" s="182">
        <f>'実質公債費比率（分子）の構造'!O$45</f>
        <v>2791</v>
      </c>
      <c r="O49" s="182"/>
      <c r="P49" s="182"/>
    </row>
    <row r="50" spans="1:16" x14ac:dyDescent="0.15">
      <c r="A50" s="182" t="s">
        <v>71</v>
      </c>
      <c r="B50" s="182" t="e">
        <f>NA()</f>
        <v>#N/A</v>
      </c>
      <c r="C50" s="182">
        <f>IF(ISNUMBER('実質公債費比率（分子）の構造'!K$53),'実質公債費比率（分子）の構造'!K$53,NA())</f>
        <v>1225</v>
      </c>
      <c r="D50" s="182" t="e">
        <f>NA()</f>
        <v>#N/A</v>
      </c>
      <c r="E50" s="182" t="e">
        <f>NA()</f>
        <v>#N/A</v>
      </c>
      <c r="F50" s="182">
        <f>IF(ISNUMBER('実質公債費比率（分子）の構造'!L$53),'実質公債費比率（分子）の構造'!L$53,NA())</f>
        <v>1274</v>
      </c>
      <c r="G50" s="182" t="e">
        <f>NA()</f>
        <v>#N/A</v>
      </c>
      <c r="H50" s="182" t="e">
        <f>NA()</f>
        <v>#N/A</v>
      </c>
      <c r="I50" s="182">
        <f>IF(ISNUMBER('実質公債費比率（分子）の構造'!M$53),'実質公債費比率（分子）の構造'!M$53,NA())</f>
        <v>1220</v>
      </c>
      <c r="J50" s="182" t="e">
        <f>NA()</f>
        <v>#N/A</v>
      </c>
      <c r="K50" s="182" t="e">
        <f>NA()</f>
        <v>#N/A</v>
      </c>
      <c r="L50" s="182">
        <f>IF(ISNUMBER('実質公債費比率（分子）の構造'!N$53),'実質公債費比率（分子）の構造'!N$53,NA())</f>
        <v>1371</v>
      </c>
      <c r="M50" s="182" t="e">
        <f>NA()</f>
        <v>#N/A</v>
      </c>
      <c r="N50" s="182" t="e">
        <f>NA()</f>
        <v>#N/A</v>
      </c>
      <c r="O50" s="182">
        <f>IF(ISNUMBER('実質公債費比率（分子）の構造'!O$53),'実質公債費比率（分子）の構造'!O$53,NA())</f>
        <v>1369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31263</v>
      </c>
      <c r="E56" s="181"/>
      <c r="F56" s="181"/>
      <c r="G56" s="181">
        <f>'将来負担比率（分子）の構造'!J$52</f>
        <v>32041</v>
      </c>
      <c r="H56" s="181"/>
      <c r="I56" s="181"/>
      <c r="J56" s="181">
        <f>'将来負担比率（分子）の構造'!K$52</f>
        <v>31052</v>
      </c>
      <c r="K56" s="181"/>
      <c r="L56" s="181"/>
      <c r="M56" s="181">
        <f>'将来負担比率（分子）の構造'!L$52</f>
        <v>30979</v>
      </c>
      <c r="N56" s="181"/>
      <c r="O56" s="181"/>
      <c r="P56" s="181">
        <f>'将来負担比率（分子）の構造'!M$52</f>
        <v>29868</v>
      </c>
    </row>
    <row r="57" spans="1:16" x14ac:dyDescent="0.15">
      <c r="A57" s="181" t="s">
        <v>42</v>
      </c>
      <c r="B57" s="181"/>
      <c r="C57" s="181"/>
      <c r="D57" s="181">
        <f>'将来負担比率（分子）の構造'!I$51</f>
        <v>444</v>
      </c>
      <c r="E57" s="181"/>
      <c r="F57" s="181"/>
      <c r="G57" s="181">
        <f>'将来負担比率（分子）の構造'!J$51</f>
        <v>372</v>
      </c>
      <c r="H57" s="181"/>
      <c r="I57" s="181"/>
      <c r="J57" s="181">
        <f>'将来負担比率（分子）の構造'!K$51</f>
        <v>304</v>
      </c>
      <c r="K57" s="181"/>
      <c r="L57" s="181"/>
      <c r="M57" s="181">
        <f>'将来負担比率（分子）の構造'!L$51</f>
        <v>247</v>
      </c>
      <c r="N57" s="181"/>
      <c r="O57" s="181"/>
      <c r="P57" s="181">
        <f>'将来負担比率（分子）の構造'!M$51</f>
        <v>216</v>
      </c>
    </row>
    <row r="58" spans="1:16" x14ac:dyDescent="0.15">
      <c r="A58" s="181" t="s">
        <v>41</v>
      </c>
      <c r="B58" s="181"/>
      <c r="C58" s="181"/>
      <c r="D58" s="181">
        <f>'将来負担比率（分子）の構造'!I$50</f>
        <v>5371</v>
      </c>
      <c r="E58" s="181"/>
      <c r="F58" s="181"/>
      <c r="G58" s="181">
        <f>'将来負担比率（分子）の構造'!J$50</f>
        <v>5565</v>
      </c>
      <c r="H58" s="181"/>
      <c r="I58" s="181"/>
      <c r="J58" s="181">
        <f>'将来負担比率（分子）の構造'!K$50</f>
        <v>6014</v>
      </c>
      <c r="K58" s="181"/>
      <c r="L58" s="181"/>
      <c r="M58" s="181">
        <f>'将来負担比率（分子）の構造'!L$50</f>
        <v>6360</v>
      </c>
      <c r="N58" s="181"/>
      <c r="O58" s="181"/>
      <c r="P58" s="181">
        <f>'将来負担比率（分子）の構造'!M$50</f>
        <v>6583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596</v>
      </c>
      <c r="C62" s="181"/>
      <c r="D62" s="181"/>
      <c r="E62" s="181">
        <f>'将来負担比率（分子）の構造'!J$45</f>
        <v>543</v>
      </c>
      <c r="F62" s="181"/>
      <c r="G62" s="181"/>
      <c r="H62" s="181">
        <f>'将来負担比率（分子）の構造'!K$45</f>
        <v>467</v>
      </c>
      <c r="I62" s="181"/>
      <c r="J62" s="181"/>
      <c r="K62" s="181">
        <f>'将来負担比率（分子）の構造'!L$45</f>
        <v>547</v>
      </c>
      <c r="L62" s="181"/>
      <c r="M62" s="181"/>
      <c r="N62" s="181">
        <f>'将来負担比率（分子）の構造'!M$45</f>
        <v>646</v>
      </c>
      <c r="O62" s="181"/>
      <c r="P62" s="181"/>
    </row>
    <row r="63" spans="1:16" x14ac:dyDescent="0.15">
      <c r="A63" s="181" t="s">
        <v>34</v>
      </c>
      <c r="B63" s="181">
        <f>'将来負担比率（分子）の構造'!I$44</f>
        <v>421</v>
      </c>
      <c r="C63" s="181"/>
      <c r="D63" s="181"/>
      <c r="E63" s="181">
        <f>'将来負担比率（分子）の構造'!J$44</f>
        <v>386</v>
      </c>
      <c r="F63" s="181"/>
      <c r="G63" s="181"/>
      <c r="H63" s="181">
        <f>'将来負担比率（分子）の構造'!K$44</f>
        <v>469</v>
      </c>
      <c r="I63" s="181"/>
      <c r="J63" s="181"/>
      <c r="K63" s="181">
        <f>'将来負担比率（分子）の構造'!L$44</f>
        <v>642</v>
      </c>
      <c r="L63" s="181"/>
      <c r="M63" s="181"/>
      <c r="N63" s="181">
        <f>'将来負担比率（分子）の構造'!M$44</f>
        <v>632</v>
      </c>
      <c r="O63" s="181"/>
      <c r="P63" s="181"/>
    </row>
    <row r="64" spans="1:16" x14ac:dyDescent="0.15">
      <c r="A64" s="181" t="s">
        <v>33</v>
      </c>
      <c r="B64" s="181">
        <f>'将来負担比率（分子）の構造'!I$43</f>
        <v>15606</v>
      </c>
      <c r="C64" s="181"/>
      <c r="D64" s="181"/>
      <c r="E64" s="181">
        <f>'将来負担比率（分子）の構造'!J$43</f>
        <v>14864</v>
      </c>
      <c r="F64" s="181"/>
      <c r="G64" s="181"/>
      <c r="H64" s="181">
        <f>'将来負担比率（分子）の構造'!K$43</f>
        <v>14522</v>
      </c>
      <c r="I64" s="181"/>
      <c r="J64" s="181"/>
      <c r="K64" s="181">
        <f>'将来負担比率（分子）の構造'!L$43</f>
        <v>14667</v>
      </c>
      <c r="L64" s="181"/>
      <c r="M64" s="181"/>
      <c r="N64" s="181">
        <f>'将来負担比率（分子）の構造'!M$43</f>
        <v>14719</v>
      </c>
      <c r="O64" s="181"/>
      <c r="P64" s="181"/>
    </row>
    <row r="65" spans="1:16" x14ac:dyDescent="0.15">
      <c r="A65" s="181" t="s">
        <v>32</v>
      </c>
      <c r="B65" s="181">
        <f>'将来負担比率（分子）の構造'!I$42</f>
        <v>526</v>
      </c>
      <c r="C65" s="181"/>
      <c r="D65" s="181"/>
      <c r="E65" s="181">
        <f>'将来負担比率（分子）の構造'!J$42</f>
        <v>489</v>
      </c>
      <c r="F65" s="181"/>
      <c r="G65" s="181"/>
      <c r="H65" s="181">
        <f>'将来負担比率（分子）の構造'!K$42</f>
        <v>431</v>
      </c>
      <c r="I65" s="181"/>
      <c r="J65" s="181"/>
      <c r="K65" s="181">
        <f>'将来負担比率（分子）の構造'!L$42</f>
        <v>937</v>
      </c>
      <c r="L65" s="181"/>
      <c r="M65" s="181"/>
      <c r="N65" s="181">
        <f>'将来負担比率（分子）の構造'!M$42</f>
        <v>912</v>
      </c>
      <c r="O65" s="181"/>
      <c r="P65" s="181"/>
    </row>
    <row r="66" spans="1:16" x14ac:dyDescent="0.15">
      <c r="A66" s="181" t="s">
        <v>31</v>
      </c>
      <c r="B66" s="181">
        <f>'将来負担比率（分子）の構造'!I$41</f>
        <v>26236</v>
      </c>
      <c r="C66" s="181"/>
      <c r="D66" s="181"/>
      <c r="E66" s="181">
        <f>'将来負担比率（分子）の構造'!J$41</f>
        <v>26926</v>
      </c>
      <c r="F66" s="181"/>
      <c r="G66" s="181"/>
      <c r="H66" s="181">
        <f>'将来負担比率（分子）の構造'!K$41</f>
        <v>26284</v>
      </c>
      <c r="I66" s="181"/>
      <c r="J66" s="181"/>
      <c r="K66" s="181">
        <f>'将来負担比率（分子）の構造'!L$41</f>
        <v>25867</v>
      </c>
      <c r="L66" s="181"/>
      <c r="M66" s="181"/>
      <c r="N66" s="181">
        <f>'将来負担比率（分子）の構造'!M$41</f>
        <v>24797</v>
      </c>
      <c r="O66" s="181"/>
      <c r="P66" s="181"/>
    </row>
    <row r="67" spans="1:16" x14ac:dyDescent="0.15">
      <c r="A67" s="181" t="s">
        <v>75</v>
      </c>
      <c r="B67" s="181" t="e">
        <f>NA()</f>
        <v>#N/A</v>
      </c>
      <c r="C67" s="181">
        <f>IF(ISNUMBER('将来負担比率（分子）の構造'!I$53), IF('将来負担比率（分子）の構造'!I$53 &lt; 0, 0, '将来負担比率（分子）の構造'!I$53), NA())</f>
        <v>6306</v>
      </c>
      <c r="D67" s="181" t="e">
        <f>NA()</f>
        <v>#N/A</v>
      </c>
      <c r="E67" s="181" t="e">
        <f>NA()</f>
        <v>#N/A</v>
      </c>
      <c r="F67" s="181">
        <f>IF(ISNUMBER('将来負担比率（分子）の構造'!J$53), IF('将来負担比率（分子）の構造'!J$53 &lt; 0, 0, '将来負担比率（分子）の構造'!J$53), NA())</f>
        <v>5230</v>
      </c>
      <c r="G67" s="181" t="e">
        <f>NA()</f>
        <v>#N/A</v>
      </c>
      <c r="H67" s="181" t="e">
        <f>NA()</f>
        <v>#N/A</v>
      </c>
      <c r="I67" s="181">
        <f>IF(ISNUMBER('将来負担比率（分子）の構造'!K$53), IF('将来負担比率（分子）の構造'!K$53 &lt; 0, 0, '将来負担比率（分子）の構造'!K$53), NA())</f>
        <v>4803</v>
      </c>
      <c r="J67" s="181" t="e">
        <f>NA()</f>
        <v>#N/A</v>
      </c>
      <c r="K67" s="181" t="e">
        <f>NA()</f>
        <v>#N/A</v>
      </c>
      <c r="L67" s="181">
        <f>IF(ISNUMBER('将来負担比率（分子）の構造'!L$53), IF('将来負担比率（分子）の構造'!L$53 &lt; 0, 0, '将来負担比率（分子）の構造'!L$53), NA())</f>
        <v>5073</v>
      </c>
      <c r="M67" s="181" t="e">
        <f>NA()</f>
        <v>#N/A</v>
      </c>
      <c r="N67" s="181" t="e">
        <f>NA()</f>
        <v>#N/A</v>
      </c>
      <c r="O67" s="181">
        <f>IF(ISNUMBER('将来負担比率（分子）の構造'!M$53), IF('将来負担比率（分子）の構造'!M$53 &lt; 0, 0, '将来負担比率（分子）の構造'!M$53), NA())</f>
        <v>5041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2711</v>
      </c>
      <c r="C72" s="185">
        <f>基金残高に係る経年分析!G55</f>
        <v>2711</v>
      </c>
      <c r="D72" s="185">
        <f>基金残高に係る経年分析!H55</f>
        <v>2712</v>
      </c>
    </row>
    <row r="73" spans="1:16" x14ac:dyDescent="0.15">
      <c r="A73" s="184" t="s">
        <v>78</v>
      </c>
      <c r="B73" s="185">
        <f>基金残高に係る経年分析!F56</f>
        <v>1720</v>
      </c>
      <c r="C73" s="185">
        <f>基金残高に係る経年分析!G56</f>
        <v>1721</v>
      </c>
      <c r="D73" s="185">
        <f>基金残高に係る経年分析!H56</f>
        <v>1722</v>
      </c>
    </row>
    <row r="74" spans="1:16" x14ac:dyDescent="0.15">
      <c r="A74" s="184" t="s">
        <v>79</v>
      </c>
      <c r="B74" s="185">
        <f>基金残高に係る経年分析!F57</f>
        <v>2472</v>
      </c>
      <c r="C74" s="185">
        <f>基金残高に係る経年分析!G57</f>
        <v>2579</v>
      </c>
      <c r="D74" s="185">
        <f>基金残高に係る経年分析!H57</f>
        <v>2784</v>
      </c>
    </row>
  </sheetData>
  <sheetProtection algorithmName="SHA-512" hashValue="JqRQeBl7BFza0NCFGCYl7+ohEO7sUKkGm12TGz8z9HqAnQuPRaNzdf2wSpuCdl9lrMszas1OaMZW4Y4mrDPdGg==" saltValue="0EQLgQk1Unec+fqR3pC75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226</v>
      </c>
      <c r="C5" s="707"/>
      <c r="D5" s="707"/>
      <c r="E5" s="707"/>
      <c r="F5" s="707"/>
      <c r="G5" s="707"/>
      <c r="H5" s="707"/>
      <c r="I5" s="707"/>
      <c r="J5" s="707"/>
      <c r="K5" s="707"/>
      <c r="L5" s="707"/>
      <c r="M5" s="707"/>
      <c r="N5" s="707"/>
      <c r="O5" s="707"/>
      <c r="P5" s="707"/>
      <c r="Q5" s="708"/>
      <c r="R5" s="695">
        <v>7097461</v>
      </c>
      <c r="S5" s="696"/>
      <c r="T5" s="696"/>
      <c r="U5" s="696"/>
      <c r="V5" s="696"/>
      <c r="W5" s="696"/>
      <c r="X5" s="696"/>
      <c r="Y5" s="739"/>
      <c r="Z5" s="757">
        <v>32.1</v>
      </c>
      <c r="AA5" s="757"/>
      <c r="AB5" s="757"/>
      <c r="AC5" s="757"/>
      <c r="AD5" s="758">
        <v>7097461</v>
      </c>
      <c r="AE5" s="758"/>
      <c r="AF5" s="758"/>
      <c r="AG5" s="758"/>
      <c r="AH5" s="758"/>
      <c r="AI5" s="758"/>
      <c r="AJ5" s="758"/>
      <c r="AK5" s="758"/>
      <c r="AL5" s="740">
        <v>53.4</v>
      </c>
      <c r="AM5" s="711"/>
      <c r="AN5" s="711"/>
      <c r="AO5" s="741"/>
      <c r="AP5" s="706" t="s">
        <v>227</v>
      </c>
      <c r="AQ5" s="707"/>
      <c r="AR5" s="707"/>
      <c r="AS5" s="707"/>
      <c r="AT5" s="707"/>
      <c r="AU5" s="707"/>
      <c r="AV5" s="707"/>
      <c r="AW5" s="707"/>
      <c r="AX5" s="707"/>
      <c r="AY5" s="707"/>
      <c r="AZ5" s="707"/>
      <c r="BA5" s="707"/>
      <c r="BB5" s="707"/>
      <c r="BC5" s="707"/>
      <c r="BD5" s="707"/>
      <c r="BE5" s="707"/>
      <c r="BF5" s="708"/>
      <c r="BG5" s="640">
        <v>7068286</v>
      </c>
      <c r="BH5" s="641"/>
      <c r="BI5" s="641"/>
      <c r="BJ5" s="641"/>
      <c r="BK5" s="641"/>
      <c r="BL5" s="641"/>
      <c r="BM5" s="641"/>
      <c r="BN5" s="642"/>
      <c r="BO5" s="677">
        <v>99.6</v>
      </c>
      <c r="BP5" s="677"/>
      <c r="BQ5" s="677"/>
      <c r="BR5" s="677"/>
      <c r="BS5" s="678">
        <v>218514</v>
      </c>
      <c r="BT5" s="678"/>
      <c r="BU5" s="678"/>
      <c r="BV5" s="678"/>
      <c r="BW5" s="678"/>
      <c r="BX5" s="678"/>
      <c r="BY5" s="678"/>
      <c r="BZ5" s="678"/>
      <c r="CA5" s="678"/>
      <c r="CB5" s="737"/>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272407</v>
      </c>
      <c r="S6" s="641"/>
      <c r="T6" s="641"/>
      <c r="U6" s="641"/>
      <c r="V6" s="641"/>
      <c r="W6" s="641"/>
      <c r="X6" s="641"/>
      <c r="Y6" s="642"/>
      <c r="Z6" s="677">
        <v>1.2</v>
      </c>
      <c r="AA6" s="677"/>
      <c r="AB6" s="677"/>
      <c r="AC6" s="677"/>
      <c r="AD6" s="678">
        <v>272407</v>
      </c>
      <c r="AE6" s="678"/>
      <c r="AF6" s="678"/>
      <c r="AG6" s="678"/>
      <c r="AH6" s="678"/>
      <c r="AI6" s="678"/>
      <c r="AJ6" s="678"/>
      <c r="AK6" s="678"/>
      <c r="AL6" s="643">
        <v>2.1</v>
      </c>
      <c r="AM6" s="644"/>
      <c r="AN6" s="644"/>
      <c r="AO6" s="679"/>
      <c r="AP6" s="637" t="s">
        <v>232</v>
      </c>
      <c r="AQ6" s="638"/>
      <c r="AR6" s="638"/>
      <c r="AS6" s="638"/>
      <c r="AT6" s="638"/>
      <c r="AU6" s="638"/>
      <c r="AV6" s="638"/>
      <c r="AW6" s="638"/>
      <c r="AX6" s="638"/>
      <c r="AY6" s="638"/>
      <c r="AZ6" s="638"/>
      <c r="BA6" s="638"/>
      <c r="BB6" s="638"/>
      <c r="BC6" s="638"/>
      <c r="BD6" s="638"/>
      <c r="BE6" s="638"/>
      <c r="BF6" s="639"/>
      <c r="BG6" s="640">
        <v>7068286</v>
      </c>
      <c r="BH6" s="641"/>
      <c r="BI6" s="641"/>
      <c r="BJ6" s="641"/>
      <c r="BK6" s="641"/>
      <c r="BL6" s="641"/>
      <c r="BM6" s="641"/>
      <c r="BN6" s="642"/>
      <c r="BO6" s="677">
        <v>99.6</v>
      </c>
      <c r="BP6" s="677"/>
      <c r="BQ6" s="677"/>
      <c r="BR6" s="677"/>
      <c r="BS6" s="678">
        <v>218514</v>
      </c>
      <c r="BT6" s="678"/>
      <c r="BU6" s="678"/>
      <c r="BV6" s="678"/>
      <c r="BW6" s="678"/>
      <c r="BX6" s="678"/>
      <c r="BY6" s="678"/>
      <c r="BZ6" s="678"/>
      <c r="CA6" s="678"/>
      <c r="CB6" s="737"/>
      <c r="CD6" s="698" t="s">
        <v>233</v>
      </c>
      <c r="CE6" s="699"/>
      <c r="CF6" s="699"/>
      <c r="CG6" s="699"/>
      <c r="CH6" s="699"/>
      <c r="CI6" s="699"/>
      <c r="CJ6" s="699"/>
      <c r="CK6" s="699"/>
      <c r="CL6" s="699"/>
      <c r="CM6" s="699"/>
      <c r="CN6" s="699"/>
      <c r="CO6" s="699"/>
      <c r="CP6" s="699"/>
      <c r="CQ6" s="700"/>
      <c r="CR6" s="640">
        <v>199304</v>
      </c>
      <c r="CS6" s="641"/>
      <c r="CT6" s="641"/>
      <c r="CU6" s="641"/>
      <c r="CV6" s="641"/>
      <c r="CW6" s="641"/>
      <c r="CX6" s="641"/>
      <c r="CY6" s="642"/>
      <c r="CZ6" s="740">
        <v>1</v>
      </c>
      <c r="DA6" s="711"/>
      <c r="DB6" s="711"/>
      <c r="DC6" s="743"/>
      <c r="DD6" s="646" t="s">
        <v>128</v>
      </c>
      <c r="DE6" s="641"/>
      <c r="DF6" s="641"/>
      <c r="DG6" s="641"/>
      <c r="DH6" s="641"/>
      <c r="DI6" s="641"/>
      <c r="DJ6" s="641"/>
      <c r="DK6" s="641"/>
      <c r="DL6" s="641"/>
      <c r="DM6" s="641"/>
      <c r="DN6" s="641"/>
      <c r="DO6" s="641"/>
      <c r="DP6" s="642"/>
      <c r="DQ6" s="646">
        <v>199297</v>
      </c>
      <c r="DR6" s="641"/>
      <c r="DS6" s="641"/>
      <c r="DT6" s="641"/>
      <c r="DU6" s="641"/>
      <c r="DV6" s="641"/>
      <c r="DW6" s="641"/>
      <c r="DX6" s="641"/>
      <c r="DY6" s="641"/>
      <c r="DZ6" s="641"/>
      <c r="EA6" s="641"/>
      <c r="EB6" s="641"/>
      <c r="EC6" s="684"/>
    </row>
    <row r="7" spans="2:143" ht="11.25" customHeight="1" x14ac:dyDescent="0.15">
      <c r="B7" s="637" t="s">
        <v>234</v>
      </c>
      <c r="C7" s="638"/>
      <c r="D7" s="638"/>
      <c r="E7" s="638"/>
      <c r="F7" s="638"/>
      <c r="G7" s="638"/>
      <c r="H7" s="638"/>
      <c r="I7" s="638"/>
      <c r="J7" s="638"/>
      <c r="K7" s="638"/>
      <c r="L7" s="638"/>
      <c r="M7" s="638"/>
      <c r="N7" s="638"/>
      <c r="O7" s="638"/>
      <c r="P7" s="638"/>
      <c r="Q7" s="639"/>
      <c r="R7" s="640">
        <v>7360</v>
      </c>
      <c r="S7" s="641"/>
      <c r="T7" s="641"/>
      <c r="U7" s="641"/>
      <c r="V7" s="641"/>
      <c r="W7" s="641"/>
      <c r="X7" s="641"/>
      <c r="Y7" s="642"/>
      <c r="Z7" s="677">
        <v>0</v>
      </c>
      <c r="AA7" s="677"/>
      <c r="AB7" s="677"/>
      <c r="AC7" s="677"/>
      <c r="AD7" s="678">
        <v>7360</v>
      </c>
      <c r="AE7" s="678"/>
      <c r="AF7" s="678"/>
      <c r="AG7" s="678"/>
      <c r="AH7" s="678"/>
      <c r="AI7" s="678"/>
      <c r="AJ7" s="678"/>
      <c r="AK7" s="678"/>
      <c r="AL7" s="643">
        <v>0.1</v>
      </c>
      <c r="AM7" s="644"/>
      <c r="AN7" s="644"/>
      <c r="AO7" s="679"/>
      <c r="AP7" s="637" t="s">
        <v>235</v>
      </c>
      <c r="AQ7" s="638"/>
      <c r="AR7" s="638"/>
      <c r="AS7" s="638"/>
      <c r="AT7" s="638"/>
      <c r="AU7" s="638"/>
      <c r="AV7" s="638"/>
      <c r="AW7" s="638"/>
      <c r="AX7" s="638"/>
      <c r="AY7" s="638"/>
      <c r="AZ7" s="638"/>
      <c r="BA7" s="638"/>
      <c r="BB7" s="638"/>
      <c r="BC7" s="638"/>
      <c r="BD7" s="638"/>
      <c r="BE7" s="638"/>
      <c r="BF7" s="639"/>
      <c r="BG7" s="640">
        <v>3193561</v>
      </c>
      <c r="BH7" s="641"/>
      <c r="BI7" s="641"/>
      <c r="BJ7" s="641"/>
      <c r="BK7" s="641"/>
      <c r="BL7" s="641"/>
      <c r="BM7" s="641"/>
      <c r="BN7" s="642"/>
      <c r="BO7" s="677">
        <v>45</v>
      </c>
      <c r="BP7" s="677"/>
      <c r="BQ7" s="677"/>
      <c r="BR7" s="677"/>
      <c r="BS7" s="678">
        <v>105170</v>
      </c>
      <c r="BT7" s="678"/>
      <c r="BU7" s="678"/>
      <c r="BV7" s="678"/>
      <c r="BW7" s="678"/>
      <c r="BX7" s="678"/>
      <c r="BY7" s="678"/>
      <c r="BZ7" s="678"/>
      <c r="CA7" s="678"/>
      <c r="CB7" s="737"/>
      <c r="CD7" s="673" t="s">
        <v>236</v>
      </c>
      <c r="CE7" s="674"/>
      <c r="CF7" s="674"/>
      <c r="CG7" s="674"/>
      <c r="CH7" s="674"/>
      <c r="CI7" s="674"/>
      <c r="CJ7" s="674"/>
      <c r="CK7" s="674"/>
      <c r="CL7" s="674"/>
      <c r="CM7" s="674"/>
      <c r="CN7" s="674"/>
      <c r="CO7" s="674"/>
      <c r="CP7" s="674"/>
      <c r="CQ7" s="675"/>
      <c r="CR7" s="640">
        <v>2061704</v>
      </c>
      <c r="CS7" s="641"/>
      <c r="CT7" s="641"/>
      <c r="CU7" s="641"/>
      <c r="CV7" s="641"/>
      <c r="CW7" s="641"/>
      <c r="CX7" s="641"/>
      <c r="CY7" s="642"/>
      <c r="CZ7" s="677">
        <v>10.199999999999999</v>
      </c>
      <c r="DA7" s="677"/>
      <c r="DB7" s="677"/>
      <c r="DC7" s="677"/>
      <c r="DD7" s="646">
        <v>32211</v>
      </c>
      <c r="DE7" s="641"/>
      <c r="DF7" s="641"/>
      <c r="DG7" s="641"/>
      <c r="DH7" s="641"/>
      <c r="DI7" s="641"/>
      <c r="DJ7" s="641"/>
      <c r="DK7" s="641"/>
      <c r="DL7" s="641"/>
      <c r="DM7" s="641"/>
      <c r="DN7" s="641"/>
      <c r="DO7" s="641"/>
      <c r="DP7" s="642"/>
      <c r="DQ7" s="646">
        <v>1826832</v>
      </c>
      <c r="DR7" s="641"/>
      <c r="DS7" s="641"/>
      <c r="DT7" s="641"/>
      <c r="DU7" s="641"/>
      <c r="DV7" s="641"/>
      <c r="DW7" s="641"/>
      <c r="DX7" s="641"/>
      <c r="DY7" s="641"/>
      <c r="DZ7" s="641"/>
      <c r="EA7" s="641"/>
      <c r="EB7" s="641"/>
      <c r="EC7" s="684"/>
    </row>
    <row r="8" spans="2:143" ht="11.25" customHeight="1" x14ac:dyDescent="0.15">
      <c r="B8" s="637" t="s">
        <v>237</v>
      </c>
      <c r="C8" s="638"/>
      <c r="D8" s="638"/>
      <c r="E8" s="638"/>
      <c r="F8" s="638"/>
      <c r="G8" s="638"/>
      <c r="H8" s="638"/>
      <c r="I8" s="638"/>
      <c r="J8" s="638"/>
      <c r="K8" s="638"/>
      <c r="L8" s="638"/>
      <c r="M8" s="638"/>
      <c r="N8" s="638"/>
      <c r="O8" s="638"/>
      <c r="P8" s="638"/>
      <c r="Q8" s="639"/>
      <c r="R8" s="640">
        <v>33386</v>
      </c>
      <c r="S8" s="641"/>
      <c r="T8" s="641"/>
      <c r="U8" s="641"/>
      <c r="V8" s="641"/>
      <c r="W8" s="641"/>
      <c r="X8" s="641"/>
      <c r="Y8" s="642"/>
      <c r="Z8" s="677">
        <v>0.2</v>
      </c>
      <c r="AA8" s="677"/>
      <c r="AB8" s="677"/>
      <c r="AC8" s="677"/>
      <c r="AD8" s="678">
        <v>33386</v>
      </c>
      <c r="AE8" s="678"/>
      <c r="AF8" s="678"/>
      <c r="AG8" s="678"/>
      <c r="AH8" s="678"/>
      <c r="AI8" s="678"/>
      <c r="AJ8" s="678"/>
      <c r="AK8" s="678"/>
      <c r="AL8" s="643">
        <v>0.3</v>
      </c>
      <c r="AM8" s="644"/>
      <c r="AN8" s="644"/>
      <c r="AO8" s="679"/>
      <c r="AP8" s="637" t="s">
        <v>238</v>
      </c>
      <c r="AQ8" s="638"/>
      <c r="AR8" s="638"/>
      <c r="AS8" s="638"/>
      <c r="AT8" s="638"/>
      <c r="AU8" s="638"/>
      <c r="AV8" s="638"/>
      <c r="AW8" s="638"/>
      <c r="AX8" s="638"/>
      <c r="AY8" s="638"/>
      <c r="AZ8" s="638"/>
      <c r="BA8" s="638"/>
      <c r="BB8" s="638"/>
      <c r="BC8" s="638"/>
      <c r="BD8" s="638"/>
      <c r="BE8" s="638"/>
      <c r="BF8" s="639"/>
      <c r="BG8" s="640">
        <v>95710</v>
      </c>
      <c r="BH8" s="641"/>
      <c r="BI8" s="641"/>
      <c r="BJ8" s="641"/>
      <c r="BK8" s="641"/>
      <c r="BL8" s="641"/>
      <c r="BM8" s="641"/>
      <c r="BN8" s="642"/>
      <c r="BO8" s="677">
        <v>1.3</v>
      </c>
      <c r="BP8" s="677"/>
      <c r="BQ8" s="677"/>
      <c r="BR8" s="677"/>
      <c r="BS8" s="646" t="s">
        <v>128</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6308451</v>
      </c>
      <c r="CS8" s="641"/>
      <c r="CT8" s="641"/>
      <c r="CU8" s="641"/>
      <c r="CV8" s="641"/>
      <c r="CW8" s="641"/>
      <c r="CX8" s="641"/>
      <c r="CY8" s="642"/>
      <c r="CZ8" s="677">
        <v>31.1</v>
      </c>
      <c r="DA8" s="677"/>
      <c r="DB8" s="677"/>
      <c r="DC8" s="677"/>
      <c r="DD8" s="646">
        <v>47822</v>
      </c>
      <c r="DE8" s="641"/>
      <c r="DF8" s="641"/>
      <c r="DG8" s="641"/>
      <c r="DH8" s="641"/>
      <c r="DI8" s="641"/>
      <c r="DJ8" s="641"/>
      <c r="DK8" s="641"/>
      <c r="DL8" s="641"/>
      <c r="DM8" s="641"/>
      <c r="DN8" s="641"/>
      <c r="DO8" s="641"/>
      <c r="DP8" s="642"/>
      <c r="DQ8" s="646">
        <v>3649144</v>
      </c>
      <c r="DR8" s="641"/>
      <c r="DS8" s="641"/>
      <c r="DT8" s="641"/>
      <c r="DU8" s="641"/>
      <c r="DV8" s="641"/>
      <c r="DW8" s="641"/>
      <c r="DX8" s="641"/>
      <c r="DY8" s="641"/>
      <c r="DZ8" s="641"/>
      <c r="EA8" s="641"/>
      <c r="EB8" s="641"/>
      <c r="EC8" s="684"/>
    </row>
    <row r="9" spans="2:143" ht="11.25" customHeight="1" x14ac:dyDescent="0.15">
      <c r="B9" s="637" t="s">
        <v>240</v>
      </c>
      <c r="C9" s="638"/>
      <c r="D9" s="638"/>
      <c r="E9" s="638"/>
      <c r="F9" s="638"/>
      <c r="G9" s="638"/>
      <c r="H9" s="638"/>
      <c r="I9" s="638"/>
      <c r="J9" s="638"/>
      <c r="K9" s="638"/>
      <c r="L9" s="638"/>
      <c r="M9" s="638"/>
      <c r="N9" s="638"/>
      <c r="O9" s="638"/>
      <c r="P9" s="638"/>
      <c r="Q9" s="639"/>
      <c r="R9" s="640">
        <v>18526</v>
      </c>
      <c r="S9" s="641"/>
      <c r="T9" s="641"/>
      <c r="U9" s="641"/>
      <c r="V9" s="641"/>
      <c r="W9" s="641"/>
      <c r="X9" s="641"/>
      <c r="Y9" s="642"/>
      <c r="Z9" s="677">
        <v>0.1</v>
      </c>
      <c r="AA9" s="677"/>
      <c r="AB9" s="677"/>
      <c r="AC9" s="677"/>
      <c r="AD9" s="678">
        <v>18526</v>
      </c>
      <c r="AE9" s="678"/>
      <c r="AF9" s="678"/>
      <c r="AG9" s="678"/>
      <c r="AH9" s="678"/>
      <c r="AI9" s="678"/>
      <c r="AJ9" s="678"/>
      <c r="AK9" s="678"/>
      <c r="AL9" s="643">
        <v>0.1</v>
      </c>
      <c r="AM9" s="644"/>
      <c r="AN9" s="644"/>
      <c r="AO9" s="679"/>
      <c r="AP9" s="637" t="s">
        <v>241</v>
      </c>
      <c r="AQ9" s="638"/>
      <c r="AR9" s="638"/>
      <c r="AS9" s="638"/>
      <c r="AT9" s="638"/>
      <c r="AU9" s="638"/>
      <c r="AV9" s="638"/>
      <c r="AW9" s="638"/>
      <c r="AX9" s="638"/>
      <c r="AY9" s="638"/>
      <c r="AZ9" s="638"/>
      <c r="BA9" s="638"/>
      <c r="BB9" s="638"/>
      <c r="BC9" s="638"/>
      <c r="BD9" s="638"/>
      <c r="BE9" s="638"/>
      <c r="BF9" s="639"/>
      <c r="BG9" s="640">
        <v>2533537</v>
      </c>
      <c r="BH9" s="641"/>
      <c r="BI9" s="641"/>
      <c r="BJ9" s="641"/>
      <c r="BK9" s="641"/>
      <c r="BL9" s="641"/>
      <c r="BM9" s="641"/>
      <c r="BN9" s="642"/>
      <c r="BO9" s="677">
        <v>35.700000000000003</v>
      </c>
      <c r="BP9" s="677"/>
      <c r="BQ9" s="677"/>
      <c r="BR9" s="677"/>
      <c r="BS9" s="646" t="s">
        <v>242</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1934281</v>
      </c>
      <c r="CS9" s="641"/>
      <c r="CT9" s="641"/>
      <c r="CU9" s="641"/>
      <c r="CV9" s="641"/>
      <c r="CW9" s="641"/>
      <c r="CX9" s="641"/>
      <c r="CY9" s="642"/>
      <c r="CZ9" s="677">
        <v>9.5</v>
      </c>
      <c r="DA9" s="677"/>
      <c r="DB9" s="677"/>
      <c r="DC9" s="677"/>
      <c r="DD9" s="646">
        <v>19003</v>
      </c>
      <c r="DE9" s="641"/>
      <c r="DF9" s="641"/>
      <c r="DG9" s="641"/>
      <c r="DH9" s="641"/>
      <c r="DI9" s="641"/>
      <c r="DJ9" s="641"/>
      <c r="DK9" s="641"/>
      <c r="DL9" s="641"/>
      <c r="DM9" s="641"/>
      <c r="DN9" s="641"/>
      <c r="DO9" s="641"/>
      <c r="DP9" s="642"/>
      <c r="DQ9" s="646">
        <v>1832855</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242</v>
      </c>
      <c r="S10" s="641"/>
      <c r="T10" s="641"/>
      <c r="U10" s="641"/>
      <c r="V10" s="641"/>
      <c r="W10" s="641"/>
      <c r="X10" s="641"/>
      <c r="Y10" s="642"/>
      <c r="Z10" s="677" t="s">
        <v>242</v>
      </c>
      <c r="AA10" s="677"/>
      <c r="AB10" s="677"/>
      <c r="AC10" s="677"/>
      <c r="AD10" s="678" t="s">
        <v>242</v>
      </c>
      <c r="AE10" s="678"/>
      <c r="AF10" s="678"/>
      <c r="AG10" s="678"/>
      <c r="AH10" s="678"/>
      <c r="AI10" s="678"/>
      <c r="AJ10" s="678"/>
      <c r="AK10" s="678"/>
      <c r="AL10" s="643" t="s">
        <v>128</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213075</v>
      </c>
      <c r="BH10" s="641"/>
      <c r="BI10" s="641"/>
      <c r="BJ10" s="641"/>
      <c r="BK10" s="641"/>
      <c r="BL10" s="641"/>
      <c r="BM10" s="641"/>
      <c r="BN10" s="642"/>
      <c r="BO10" s="677">
        <v>3</v>
      </c>
      <c r="BP10" s="677"/>
      <c r="BQ10" s="677"/>
      <c r="BR10" s="677"/>
      <c r="BS10" s="646">
        <v>35501</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44917</v>
      </c>
      <c r="CS10" s="641"/>
      <c r="CT10" s="641"/>
      <c r="CU10" s="641"/>
      <c r="CV10" s="641"/>
      <c r="CW10" s="641"/>
      <c r="CX10" s="641"/>
      <c r="CY10" s="642"/>
      <c r="CZ10" s="677">
        <v>0.2</v>
      </c>
      <c r="DA10" s="677"/>
      <c r="DB10" s="677"/>
      <c r="DC10" s="677"/>
      <c r="DD10" s="646" t="s">
        <v>242</v>
      </c>
      <c r="DE10" s="641"/>
      <c r="DF10" s="641"/>
      <c r="DG10" s="641"/>
      <c r="DH10" s="641"/>
      <c r="DI10" s="641"/>
      <c r="DJ10" s="641"/>
      <c r="DK10" s="641"/>
      <c r="DL10" s="641"/>
      <c r="DM10" s="641"/>
      <c r="DN10" s="641"/>
      <c r="DO10" s="641"/>
      <c r="DP10" s="642"/>
      <c r="DQ10" s="646">
        <v>10717</v>
      </c>
      <c r="DR10" s="641"/>
      <c r="DS10" s="641"/>
      <c r="DT10" s="641"/>
      <c r="DU10" s="641"/>
      <c r="DV10" s="641"/>
      <c r="DW10" s="641"/>
      <c r="DX10" s="641"/>
      <c r="DY10" s="641"/>
      <c r="DZ10" s="641"/>
      <c r="EA10" s="641"/>
      <c r="EB10" s="641"/>
      <c r="EC10" s="684"/>
    </row>
    <row r="11" spans="2:143" ht="11.25" customHeight="1" x14ac:dyDescent="0.15">
      <c r="B11" s="637" t="s">
        <v>247</v>
      </c>
      <c r="C11" s="638"/>
      <c r="D11" s="638"/>
      <c r="E11" s="638"/>
      <c r="F11" s="638"/>
      <c r="G11" s="638"/>
      <c r="H11" s="638"/>
      <c r="I11" s="638"/>
      <c r="J11" s="638"/>
      <c r="K11" s="638"/>
      <c r="L11" s="638"/>
      <c r="M11" s="638"/>
      <c r="N11" s="638"/>
      <c r="O11" s="638"/>
      <c r="P11" s="638"/>
      <c r="Q11" s="639"/>
      <c r="R11" s="640">
        <v>912028</v>
      </c>
      <c r="S11" s="641"/>
      <c r="T11" s="641"/>
      <c r="U11" s="641"/>
      <c r="V11" s="641"/>
      <c r="W11" s="641"/>
      <c r="X11" s="641"/>
      <c r="Y11" s="642"/>
      <c r="Z11" s="643">
        <v>4.0999999999999996</v>
      </c>
      <c r="AA11" s="644"/>
      <c r="AB11" s="644"/>
      <c r="AC11" s="645"/>
      <c r="AD11" s="646">
        <v>912028</v>
      </c>
      <c r="AE11" s="641"/>
      <c r="AF11" s="641"/>
      <c r="AG11" s="641"/>
      <c r="AH11" s="641"/>
      <c r="AI11" s="641"/>
      <c r="AJ11" s="641"/>
      <c r="AK11" s="642"/>
      <c r="AL11" s="643">
        <v>6.9</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351239</v>
      </c>
      <c r="BH11" s="641"/>
      <c r="BI11" s="641"/>
      <c r="BJ11" s="641"/>
      <c r="BK11" s="641"/>
      <c r="BL11" s="641"/>
      <c r="BM11" s="641"/>
      <c r="BN11" s="642"/>
      <c r="BO11" s="677">
        <v>4.9000000000000004</v>
      </c>
      <c r="BP11" s="677"/>
      <c r="BQ11" s="677"/>
      <c r="BR11" s="677"/>
      <c r="BS11" s="646">
        <v>69669</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1234503</v>
      </c>
      <c r="CS11" s="641"/>
      <c r="CT11" s="641"/>
      <c r="CU11" s="641"/>
      <c r="CV11" s="641"/>
      <c r="CW11" s="641"/>
      <c r="CX11" s="641"/>
      <c r="CY11" s="642"/>
      <c r="CZ11" s="677">
        <v>6.1</v>
      </c>
      <c r="DA11" s="677"/>
      <c r="DB11" s="677"/>
      <c r="DC11" s="677"/>
      <c r="DD11" s="646">
        <v>465615</v>
      </c>
      <c r="DE11" s="641"/>
      <c r="DF11" s="641"/>
      <c r="DG11" s="641"/>
      <c r="DH11" s="641"/>
      <c r="DI11" s="641"/>
      <c r="DJ11" s="641"/>
      <c r="DK11" s="641"/>
      <c r="DL11" s="641"/>
      <c r="DM11" s="641"/>
      <c r="DN11" s="641"/>
      <c r="DO11" s="641"/>
      <c r="DP11" s="642"/>
      <c r="DQ11" s="646">
        <v>596001</v>
      </c>
      <c r="DR11" s="641"/>
      <c r="DS11" s="641"/>
      <c r="DT11" s="641"/>
      <c r="DU11" s="641"/>
      <c r="DV11" s="641"/>
      <c r="DW11" s="641"/>
      <c r="DX11" s="641"/>
      <c r="DY11" s="641"/>
      <c r="DZ11" s="641"/>
      <c r="EA11" s="641"/>
      <c r="EB11" s="641"/>
      <c r="EC11" s="684"/>
    </row>
    <row r="12" spans="2:143" ht="11.25" customHeight="1" x14ac:dyDescent="0.15">
      <c r="B12" s="637" t="s">
        <v>250</v>
      </c>
      <c r="C12" s="638"/>
      <c r="D12" s="638"/>
      <c r="E12" s="638"/>
      <c r="F12" s="638"/>
      <c r="G12" s="638"/>
      <c r="H12" s="638"/>
      <c r="I12" s="638"/>
      <c r="J12" s="638"/>
      <c r="K12" s="638"/>
      <c r="L12" s="638"/>
      <c r="M12" s="638"/>
      <c r="N12" s="638"/>
      <c r="O12" s="638"/>
      <c r="P12" s="638"/>
      <c r="Q12" s="639"/>
      <c r="R12" s="640" t="s">
        <v>242</v>
      </c>
      <c r="S12" s="641"/>
      <c r="T12" s="641"/>
      <c r="U12" s="641"/>
      <c r="V12" s="641"/>
      <c r="W12" s="641"/>
      <c r="X12" s="641"/>
      <c r="Y12" s="642"/>
      <c r="Z12" s="677" t="s">
        <v>128</v>
      </c>
      <c r="AA12" s="677"/>
      <c r="AB12" s="677"/>
      <c r="AC12" s="677"/>
      <c r="AD12" s="678" t="s">
        <v>128</v>
      </c>
      <c r="AE12" s="678"/>
      <c r="AF12" s="678"/>
      <c r="AG12" s="678"/>
      <c r="AH12" s="678"/>
      <c r="AI12" s="678"/>
      <c r="AJ12" s="678"/>
      <c r="AK12" s="678"/>
      <c r="AL12" s="643" t="s">
        <v>128</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3384563</v>
      </c>
      <c r="BH12" s="641"/>
      <c r="BI12" s="641"/>
      <c r="BJ12" s="641"/>
      <c r="BK12" s="641"/>
      <c r="BL12" s="641"/>
      <c r="BM12" s="641"/>
      <c r="BN12" s="642"/>
      <c r="BO12" s="677">
        <v>47.7</v>
      </c>
      <c r="BP12" s="677"/>
      <c r="BQ12" s="677"/>
      <c r="BR12" s="677"/>
      <c r="BS12" s="646">
        <v>113344</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619444</v>
      </c>
      <c r="CS12" s="641"/>
      <c r="CT12" s="641"/>
      <c r="CU12" s="641"/>
      <c r="CV12" s="641"/>
      <c r="CW12" s="641"/>
      <c r="CX12" s="641"/>
      <c r="CY12" s="642"/>
      <c r="CZ12" s="677">
        <v>3.1</v>
      </c>
      <c r="DA12" s="677"/>
      <c r="DB12" s="677"/>
      <c r="DC12" s="677"/>
      <c r="DD12" s="646">
        <v>79849</v>
      </c>
      <c r="DE12" s="641"/>
      <c r="DF12" s="641"/>
      <c r="DG12" s="641"/>
      <c r="DH12" s="641"/>
      <c r="DI12" s="641"/>
      <c r="DJ12" s="641"/>
      <c r="DK12" s="641"/>
      <c r="DL12" s="641"/>
      <c r="DM12" s="641"/>
      <c r="DN12" s="641"/>
      <c r="DO12" s="641"/>
      <c r="DP12" s="642"/>
      <c r="DQ12" s="646">
        <v>421929</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172</v>
      </c>
      <c r="S13" s="641"/>
      <c r="T13" s="641"/>
      <c r="U13" s="641"/>
      <c r="V13" s="641"/>
      <c r="W13" s="641"/>
      <c r="X13" s="641"/>
      <c r="Y13" s="642"/>
      <c r="Z13" s="677" t="s">
        <v>128</v>
      </c>
      <c r="AA13" s="677"/>
      <c r="AB13" s="677"/>
      <c r="AC13" s="677"/>
      <c r="AD13" s="678" t="s">
        <v>128</v>
      </c>
      <c r="AE13" s="678"/>
      <c r="AF13" s="678"/>
      <c r="AG13" s="678"/>
      <c r="AH13" s="678"/>
      <c r="AI13" s="678"/>
      <c r="AJ13" s="678"/>
      <c r="AK13" s="678"/>
      <c r="AL13" s="643" t="s">
        <v>128</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3350684</v>
      </c>
      <c r="BH13" s="641"/>
      <c r="BI13" s="641"/>
      <c r="BJ13" s="641"/>
      <c r="BK13" s="641"/>
      <c r="BL13" s="641"/>
      <c r="BM13" s="641"/>
      <c r="BN13" s="642"/>
      <c r="BO13" s="677">
        <v>47.2</v>
      </c>
      <c r="BP13" s="677"/>
      <c r="BQ13" s="677"/>
      <c r="BR13" s="677"/>
      <c r="BS13" s="646">
        <v>113344</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1656414</v>
      </c>
      <c r="CS13" s="641"/>
      <c r="CT13" s="641"/>
      <c r="CU13" s="641"/>
      <c r="CV13" s="641"/>
      <c r="CW13" s="641"/>
      <c r="CX13" s="641"/>
      <c r="CY13" s="642"/>
      <c r="CZ13" s="677">
        <v>8.1999999999999993</v>
      </c>
      <c r="DA13" s="677"/>
      <c r="DB13" s="677"/>
      <c r="DC13" s="677"/>
      <c r="DD13" s="646">
        <v>663674</v>
      </c>
      <c r="DE13" s="641"/>
      <c r="DF13" s="641"/>
      <c r="DG13" s="641"/>
      <c r="DH13" s="641"/>
      <c r="DI13" s="641"/>
      <c r="DJ13" s="641"/>
      <c r="DK13" s="641"/>
      <c r="DL13" s="641"/>
      <c r="DM13" s="641"/>
      <c r="DN13" s="641"/>
      <c r="DO13" s="641"/>
      <c r="DP13" s="642"/>
      <c r="DQ13" s="646">
        <v>1138665</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38636</v>
      </c>
      <c r="S14" s="641"/>
      <c r="T14" s="641"/>
      <c r="U14" s="641"/>
      <c r="V14" s="641"/>
      <c r="W14" s="641"/>
      <c r="X14" s="641"/>
      <c r="Y14" s="642"/>
      <c r="Z14" s="677">
        <v>0.2</v>
      </c>
      <c r="AA14" s="677"/>
      <c r="AB14" s="677"/>
      <c r="AC14" s="677"/>
      <c r="AD14" s="678">
        <v>38636</v>
      </c>
      <c r="AE14" s="678"/>
      <c r="AF14" s="678"/>
      <c r="AG14" s="678"/>
      <c r="AH14" s="678"/>
      <c r="AI14" s="678"/>
      <c r="AJ14" s="678"/>
      <c r="AK14" s="678"/>
      <c r="AL14" s="643">
        <v>0.3</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154262</v>
      </c>
      <c r="BH14" s="641"/>
      <c r="BI14" s="641"/>
      <c r="BJ14" s="641"/>
      <c r="BK14" s="641"/>
      <c r="BL14" s="641"/>
      <c r="BM14" s="641"/>
      <c r="BN14" s="642"/>
      <c r="BO14" s="677">
        <v>2.2000000000000002</v>
      </c>
      <c r="BP14" s="677"/>
      <c r="BQ14" s="677"/>
      <c r="BR14" s="677"/>
      <c r="BS14" s="646" t="s">
        <v>242</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732422</v>
      </c>
      <c r="CS14" s="641"/>
      <c r="CT14" s="641"/>
      <c r="CU14" s="641"/>
      <c r="CV14" s="641"/>
      <c r="CW14" s="641"/>
      <c r="CX14" s="641"/>
      <c r="CY14" s="642"/>
      <c r="CZ14" s="677">
        <v>3.6</v>
      </c>
      <c r="DA14" s="677"/>
      <c r="DB14" s="677"/>
      <c r="DC14" s="677"/>
      <c r="DD14" s="646">
        <v>22632</v>
      </c>
      <c r="DE14" s="641"/>
      <c r="DF14" s="641"/>
      <c r="DG14" s="641"/>
      <c r="DH14" s="641"/>
      <c r="DI14" s="641"/>
      <c r="DJ14" s="641"/>
      <c r="DK14" s="641"/>
      <c r="DL14" s="641"/>
      <c r="DM14" s="641"/>
      <c r="DN14" s="641"/>
      <c r="DO14" s="641"/>
      <c r="DP14" s="642"/>
      <c r="DQ14" s="646">
        <v>701090</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242</v>
      </c>
      <c r="S15" s="641"/>
      <c r="T15" s="641"/>
      <c r="U15" s="641"/>
      <c r="V15" s="641"/>
      <c r="W15" s="641"/>
      <c r="X15" s="641"/>
      <c r="Y15" s="642"/>
      <c r="Z15" s="677" t="s">
        <v>242</v>
      </c>
      <c r="AA15" s="677"/>
      <c r="AB15" s="677"/>
      <c r="AC15" s="677"/>
      <c r="AD15" s="678" t="s">
        <v>242</v>
      </c>
      <c r="AE15" s="678"/>
      <c r="AF15" s="678"/>
      <c r="AG15" s="678"/>
      <c r="AH15" s="678"/>
      <c r="AI15" s="678"/>
      <c r="AJ15" s="678"/>
      <c r="AK15" s="678"/>
      <c r="AL15" s="643" t="s">
        <v>242</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335900</v>
      </c>
      <c r="BH15" s="641"/>
      <c r="BI15" s="641"/>
      <c r="BJ15" s="641"/>
      <c r="BK15" s="641"/>
      <c r="BL15" s="641"/>
      <c r="BM15" s="641"/>
      <c r="BN15" s="642"/>
      <c r="BO15" s="677">
        <v>4.7</v>
      </c>
      <c r="BP15" s="677"/>
      <c r="BQ15" s="677"/>
      <c r="BR15" s="677"/>
      <c r="BS15" s="646" t="s">
        <v>128</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2681950</v>
      </c>
      <c r="CS15" s="641"/>
      <c r="CT15" s="641"/>
      <c r="CU15" s="641"/>
      <c r="CV15" s="641"/>
      <c r="CW15" s="641"/>
      <c r="CX15" s="641"/>
      <c r="CY15" s="642"/>
      <c r="CZ15" s="677">
        <v>13.2</v>
      </c>
      <c r="DA15" s="677"/>
      <c r="DB15" s="677"/>
      <c r="DC15" s="677"/>
      <c r="DD15" s="646">
        <v>948645</v>
      </c>
      <c r="DE15" s="641"/>
      <c r="DF15" s="641"/>
      <c r="DG15" s="641"/>
      <c r="DH15" s="641"/>
      <c r="DI15" s="641"/>
      <c r="DJ15" s="641"/>
      <c r="DK15" s="641"/>
      <c r="DL15" s="641"/>
      <c r="DM15" s="641"/>
      <c r="DN15" s="641"/>
      <c r="DO15" s="641"/>
      <c r="DP15" s="642"/>
      <c r="DQ15" s="646">
        <v>1982167</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11325</v>
      </c>
      <c r="S16" s="641"/>
      <c r="T16" s="641"/>
      <c r="U16" s="641"/>
      <c r="V16" s="641"/>
      <c r="W16" s="641"/>
      <c r="X16" s="641"/>
      <c r="Y16" s="642"/>
      <c r="Z16" s="677">
        <v>0.1</v>
      </c>
      <c r="AA16" s="677"/>
      <c r="AB16" s="677"/>
      <c r="AC16" s="677"/>
      <c r="AD16" s="678">
        <v>11325</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242</v>
      </c>
      <c r="BH16" s="641"/>
      <c r="BI16" s="641"/>
      <c r="BJ16" s="641"/>
      <c r="BK16" s="641"/>
      <c r="BL16" s="641"/>
      <c r="BM16" s="641"/>
      <c r="BN16" s="642"/>
      <c r="BO16" s="677" t="s">
        <v>128</v>
      </c>
      <c r="BP16" s="677"/>
      <c r="BQ16" s="677"/>
      <c r="BR16" s="677"/>
      <c r="BS16" s="646" t="s">
        <v>242</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27578</v>
      </c>
      <c r="CS16" s="641"/>
      <c r="CT16" s="641"/>
      <c r="CU16" s="641"/>
      <c r="CV16" s="641"/>
      <c r="CW16" s="641"/>
      <c r="CX16" s="641"/>
      <c r="CY16" s="642"/>
      <c r="CZ16" s="677">
        <v>0.1</v>
      </c>
      <c r="DA16" s="677"/>
      <c r="DB16" s="677"/>
      <c r="DC16" s="677"/>
      <c r="DD16" s="646" t="s">
        <v>242</v>
      </c>
      <c r="DE16" s="641"/>
      <c r="DF16" s="641"/>
      <c r="DG16" s="641"/>
      <c r="DH16" s="641"/>
      <c r="DI16" s="641"/>
      <c r="DJ16" s="641"/>
      <c r="DK16" s="641"/>
      <c r="DL16" s="641"/>
      <c r="DM16" s="641"/>
      <c r="DN16" s="641"/>
      <c r="DO16" s="641"/>
      <c r="DP16" s="642"/>
      <c r="DQ16" s="646">
        <v>1704</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200225</v>
      </c>
      <c r="S17" s="641"/>
      <c r="T17" s="641"/>
      <c r="U17" s="641"/>
      <c r="V17" s="641"/>
      <c r="W17" s="641"/>
      <c r="X17" s="641"/>
      <c r="Y17" s="642"/>
      <c r="Z17" s="677">
        <v>0.9</v>
      </c>
      <c r="AA17" s="677"/>
      <c r="AB17" s="677"/>
      <c r="AC17" s="677"/>
      <c r="AD17" s="678">
        <v>200225</v>
      </c>
      <c r="AE17" s="678"/>
      <c r="AF17" s="678"/>
      <c r="AG17" s="678"/>
      <c r="AH17" s="678"/>
      <c r="AI17" s="678"/>
      <c r="AJ17" s="678"/>
      <c r="AK17" s="678"/>
      <c r="AL17" s="643">
        <v>1.5</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128</v>
      </c>
      <c r="BH17" s="641"/>
      <c r="BI17" s="641"/>
      <c r="BJ17" s="641"/>
      <c r="BK17" s="641"/>
      <c r="BL17" s="641"/>
      <c r="BM17" s="641"/>
      <c r="BN17" s="642"/>
      <c r="BO17" s="677" t="s">
        <v>128</v>
      </c>
      <c r="BP17" s="677"/>
      <c r="BQ17" s="677"/>
      <c r="BR17" s="677"/>
      <c r="BS17" s="646" t="s">
        <v>242</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2791269</v>
      </c>
      <c r="CS17" s="641"/>
      <c r="CT17" s="641"/>
      <c r="CU17" s="641"/>
      <c r="CV17" s="641"/>
      <c r="CW17" s="641"/>
      <c r="CX17" s="641"/>
      <c r="CY17" s="642"/>
      <c r="CZ17" s="677">
        <v>13.8</v>
      </c>
      <c r="DA17" s="677"/>
      <c r="DB17" s="677"/>
      <c r="DC17" s="677"/>
      <c r="DD17" s="646" t="s">
        <v>128</v>
      </c>
      <c r="DE17" s="641"/>
      <c r="DF17" s="641"/>
      <c r="DG17" s="641"/>
      <c r="DH17" s="641"/>
      <c r="DI17" s="641"/>
      <c r="DJ17" s="641"/>
      <c r="DK17" s="641"/>
      <c r="DL17" s="641"/>
      <c r="DM17" s="641"/>
      <c r="DN17" s="641"/>
      <c r="DO17" s="641"/>
      <c r="DP17" s="642"/>
      <c r="DQ17" s="646">
        <v>2720645</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31694</v>
      </c>
      <c r="S18" s="641"/>
      <c r="T18" s="641"/>
      <c r="U18" s="641"/>
      <c r="V18" s="641"/>
      <c r="W18" s="641"/>
      <c r="X18" s="641"/>
      <c r="Y18" s="642"/>
      <c r="Z18" s="677">
        <v>0.1</v>
      </c>
      <c r="AA18" s="677"/>
      <c r="AB18" s="677"/>
      <c r="AC18" s="677"/>
      <c r="AD18" s="678">
        <v>31694</v>
      </c>
      <c r="AE18" s="678"/>
      <c r="AF18" s="678"/>
      <c r="AG18" s="678"/>
      <c r="AH18" s="678"/>
      <c r="AI18" s="678"/>
      <c r="AJ18" s="678"/>
      <c r="AK18" s="678"/>
      <c r="AL18" s="643">
        <v>0.2</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242</v>
      </c>
      <c r="BH18" s="641"/>
      <c r="BI18" s="641"/>
      <c r="BJ18" s="641"/>
      <c r="BK18" s="641"/>
      <c r="BL18" s="641"/>
      <c r="BM18" s="641"/>
      <c r="BN18" s="642"/>
      <c r="BO18" s="677" t="s">
        <v>128</v>
      </c>
      <c r="BP18" s="677"/>
      <c r="BQ18" s="677"/>
      <c r="BR18" s="677"/>
      <c r="BS18" s="646" t="s">
        <v>128</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128</v>
      </c>
      <c r="CS18" s="641"/>
      <c r="CT18" s="641"/>
      <c r="CU18" s="641"/>
      <c r="CV18" s="641"/>
      <c r="CW18" s="641"/>
      <c r="CX18" s="641"/>
      <c r="CY18" s="642"/>
      <c r="CZ18" s="677" t="s">
        <v>128</v>
      </c>
      <c r="DA18" s="677"/>
      <c r="DB18" s="677"/>
      <c r="DC18" s="677"/>
      <c r="DD18" s="646" t="s">
        <v>172</v>
      </c>
      <c r="DE18" s="641"/>
      <c r="DF18" s="641"/>
      <c r="DG18" s="641"/>
      <c r="DH18" s="641"/>
      <c r="DI18" s="641"/>
      <c r="DJ18" s="641"/>
      <c r="DK18" s="641"/>
      <c r="DL18" s="641"/>
      <c r="DM18" s="641"/>
      <c r="DN18" s="641"/>
      <c r="DO18" s="641"/>
      <c r="DP18" s="642"/>
      <c r="DQ18" s="646" t="s">
        <v>128</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v>5553</v>
      </c>
      <c r="S19" s="641"/>
      <c r="T19" s="641"/>
      <c r="U19" s="641"/>
      <c r="V19" s="641"/>
      <c r="W19" s="641"/>
      <c r="X19" s="641"/>
      <c r="Y19" s="642"/>
      <c r="Z19" s="677">
        <v>0</v>
      </c>
      <c r="AA19" s="677"/>
      <c r="AB19" s="677"/>
      <c r="AC19" s="677"/>
      <c r="AD19" s="678">
        <v>5553</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29175</v>
      </c>
      <c r="BH19" s="641"/>
      <c r="BI19" s="641"/>
      <c r="BJ19" s="641"/>
      <c r="BK19" s="641"/>
      <c r="BL19" s="641"/>
      <c r="BM19" s="641"/>
      <c r="BN19" s="642"/>
      <c r="BO19" s="677">
        <v>0.4</v>
      </c>
      <c r="BP19" s="677"/>
      <c r="BQ19" s="677"/>
      <c r="BR19" s="677"/>
      <c r="BS19" s="646" t="s">
        <v>128</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242</v>
      </c>
      <c r="CS19" s="641"/>
      <c r="CT19" s="641"/>
      <c r="CU19" s="641"/>
      <c r="CV19" s="641"/>
      <c r="CW19" s="641"/>
      <c r="CX19" s="641"/>
      <c r="CY19" s="642"/>
      <c r="CZ19" s="677" t="s">
        <v>128</v>
      </c>
      <c r="DA19" s="677"/>
      <c r="DB19" s="677"/>
      <c r="DC19" s="677"/>
      <c r="DD19" s="646" t="s">
        <v>128</v>
      </c>
      <c r="DE19" s="641"/>
      <c r="DF19" s="641"/>
      <c r="DG19" s="641"/>
      <c r="DH19" s="641"/>
      <c r="DI19" s="641"/>
      <c r="DJ19" s="641"/>
      <c r="DK19" s="641"/>
      <c r="DL19" s="641"/>
      <c r="DM19" s="641"/>
      <c r="DN19" s="641"/>
      <c r="DO19" s="641"/>
      <c r="DP19" s="642"/>
      <c r="DQ19" s="646" t="s">
        <v>172</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v>1091</v>
      </c>
      <c r="S20" s="641"/>
      <c r="T20" s="641"/>
      <c r="U20" s="641"/>
      <c r="V20" s="641"/>
      <c r="W20" s="641"/>
      <c r="X20" s="641"/>
      <c r="Y20" s="642"/>
      <c r="Z20" s="677">
        <v>0</v>
      </c>
      <c r="AA20" s="677"/>
      <c r="AB20" s="677"/>
      <c r="AC20" s="677"/>
      <c r="AD20" s="678">
        <v>1091</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29175</v>
      </c>
      <c r="BH20" s="641"/>
      <c r="BI20" s="641"/>
      <c r="BJ20" s="641"/>
      <c r="BK20" s="641"/>
      <c r="BL20" s="641"/>
      <c r="BM20" s="641"/>
      <c r="BN20" s="642"/>
      <c r="BO20" s="677">
        <v>0.4</v>
      </c>
      <c r="BP20" s="677"/>
      <c r="BQ20" s="677"/>
      <c r="BR20" s="677"/>
      <c r="BS20" s="646" t="s">
        <v>242</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20292237</v>
      </c>
      <c r="CS20" s="641"/>
      <c r="CT20" s="641"/>
      <c r="CU20" s="641"/>
      <c r="CV20" s="641"/>
      <c r="CW20" s="641"/>
      <c r="CX20" s="641"/>
      <c r="CY20" s="642"/>
      <c r="CZ20" s="677">
        <v>100</v>
      </c>
      <c r="DA20" s="677"/>
      <c r="DB20" s="677"/>
      <c r="DC20" s="677"/>
      <c r="DD20" s="646">
        <v>2279451</v>
      </c>
      <c r="DE20" s="641"/>
      <c r="DF20" s="641"/>
      <c r="DG20" s="641"/>
      <c r="DH20" s="641"/>
      <c r="DI20" s="641"/>
      <c r="DJ20" s="641"/>
      <c r="DK20" s="641"/>
      <c r="DL20" s="641"/>
      <c r="DM20" s="641"/>
      <c r="DN20" s="641"/>
      <c r="DO20" s="641"/>
      <c r="DP20" s="642"/>
      <c r="DQ20" s="646">
        <v>15081046</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161887</v>
      </c>
      <c r="S21" s="641"/>
      <c r="T21" s="641"/>
      <c r="U21" s="641"/>
      <c r="V21" s="641"/>
      <c r="W21" s="641"/>
      <c r="X21" s="641"/>
      <c r="Y21" s="642"/>
      <c r="Z21" s="677">
        <v>0.7</v>
      </c>
      <c r="AA21" s="677"/>
      <c r="AB21" s="677"/>
      <c r="AC21" s="677"/>
      <c r="AD21" s="678">
        <v>161887</v>
      </c>
      <c r="AE21" s="678"/>
      <c r="AF21" s="678"/>
      <c r="AG21" s="678"/>
      <c r="AH21" s="678"/>
      <c r="AI21" s="678"/>
      <c r="AJ21" s="678"/>
      <c r="AK21" s="678"/>
      <c r="AL21" s="643">
        <v>1.2</v>
      </c>
      <c r="AM21" s="644"/>
      <c r="AN21" s="644"/>
      <c r="AO21" s="679"/>
      <c r="AP21" s="734" t="s">
        <v>278</v>
      </c>
      <c r="AQ21" s="742"/>
      <c r="AR21" s="742"/>
      <c r="AS21" s="742"/>
      <c r="AT21" s="742"/>
      <c r="AU21" s="742"/>
      <c r="AV21" s="742"/>
      <c r="AW21" s="742"/>
      <c r="AX21" s="742"/>
      <c r="AY21" s="742"/>
      <c r="AZ21" s="742"/>
      <c r="BA21" s="742"/>
      <c r="BB21" s="742"/>
      <c r="BC21" s="742"/>
      <c r="BD21" s="742"/>
      <c r="BE21" s="742"/>
      <c r="BF21" s="736"/>
      <c r="BG21" s="640">
        <v>29175</v>
      </c>
      <c r="BH21" s="641"/>
      <c r="BI21" s="641"/>
      <c r="BJ21" s="641"/>
      <c r="BK21" s="641"/>
      <c r="BL21" s="641"/>
      <c r="BM21" s="641"/>
      <c r="BN21" s="642"/>
      <c r="BO21" s="677">
        <v>0.4</v>
      </c>
      <c r="BP21" s="677"/>
      <c r="BQ21" s="677"/>
      <c r="BR21" s="677"/>
      <c r="BS21" s="646" t="s">
        <v>242</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5637186</v>
      </c>
      <c r="S22" s="641"/>
      <c r="T22" s="641"/>
      <c r="U22" s="641"/>
      <c r="V22" s="641"/>
      <c r="W22" s="641"/>
      <c r="X22" s="641"/>
      <c r="Y22" s="642"/>
      <c r="Z22" s="677">
        <v>25.5</v>
      </c>
      <c r="AA22" s="677"/>
      <c r="AB22" s="677"/>
      <c r="AC22" s="677"/>
      <c r="AD22" s="678">
        <v>4629851</v>
      </c>
      <c r="AE22" s="678"/>
      <c r="AF22" s="678"/>
      <c r="AG22" s="678"/>
      <c r="AH22" s="678"/>
      <c r="AI22" s="678"/>
      <c r="AJ22" s="678"/>
      <c r="AK22" s="678"/>
      <c r="AL22" s="643">
        <v>34.9</v>
      </c>
      <c r="AM22" s="644"/>
      <c r="AN22" s="644"/>
      <c r="AO22" s="679"/>
      <c r="AP22" s="734" t="s">
        <v>280</v>
      </c>
      <c r="AQ22" s="742"/>
      <c r="AR22" s="742"/>
      <c r="AS22" s="742"/>
      <c r="AT22" s="742"/>
      <c r="AU22" s="742"/>
      <c r="AV22" s="742"/>
      <c r="AW22" s="742"/>
      <c r="AX22" s="742"/>
      <c r="AY22" s="742"/>
      <c r="AZ22" s="742"/>
      <c r="BA22" s="742"/>
      <c r="BB22" s="742"/>
      <c r="BC22" s="742"/>
      <c r="BD22" s="742"/>
      <c r="BE22" s="742"/>
      <c r="BF22" s="736"/>
      <c r="BG22" s="640" t="s">
        <v>242</v>
      </c>
      <c r="BH22" s="641"/>
      <c r="BI22" s="641"/>
      <c r="BJ22" s="641"/>
      <c r="BK22" s="641"/>
      <c r="BL22" s="641"/>
      <c r="BM22" s="641"/>
      <c r="BN22" s="642"/>
      <c r="BO22" s="677" t="s">
        <v>172</v>
      </c>
      <c r="BP22" s="677"/>
      <c r="BQ22" s="677"/>
      <c r="BR22" s="677"/>
      <c r="BS22" s="646" t="s">
        <v>128</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4629851</v>
      </c>
      <c r="S23" s="641"/>
      <c r="T23" s="641"/>
      <c r="U23" s="641"/>
      <c r="V23" s="641"/>
      <c r="W23" s="641"/>
      <c r="X23" s="641"/>
      <c r="Y23" s="642"/>
      <c r="Z23" s="677">
        <v>20.9</v>
      </c>
      <c r="AA23" s="677"/>
      <c r="AB23" s="677"/>
      <c r="AC23" s="677"/>
      <c r="AD23" s="678">
        <v>4629851</v>
      </c>
      <c r="AE23" s="678"/>
      <c r="AF23" s="678"/>
      <c r="AG23" s="678"/>
      <c r="AH23" s="678"/>
      <c r="AI23" s="678"/>
      <c r="AJ23" s="678"/>
      <c r="AK23" s="678"/>
      <c r="AL23" s="643">
        <v>34.9</v>
      </c>
      <c r="AM23" s="644"/>
      <c r="AN23" s="644"/>
      <c r="AO23" s="679"/>
      <c r="AP23" s="734" t="s">
        <v>283</v>
      </c>
      <c r="AQ23" s="742"/>
      <c r="AR23" s="742"/>
      <c r="AS23" s="742"/>
      <c r="AT23" s="742"/>
      <c r="AU23" s="742"/>
      <c r="AV23" s="742"/>
      <c r="AW23" s="742"/>
      <c r="AX23" s="742"/>
      <c r="AY23" s="742"/>
      <c r="AZ23" s="742"/>
      <c r="BA23" s="742"/>
      <c r="BB23" s="742"/>
      <c r="BC23" s="742"/>
      <c r="BD23" s="742"/>
      <c r="BE23" s="742"/>
      <c r="BF23" s="736"/>
      <c r="BG23" s="640" t="s">
        <v>128</v>
      </c>
      <c r="BH23" s="641"/>
      <c r="BI23" s="641"/>
      <c r="BJ23" s="641"/>
      <c r="BK23" s="641"/>
      <c r="BL23" s="641"/>
      <c r="BM23" s="641"/>
      <c r="BN23" s="642"/>
      <c r="BO23" s="677" t="s">
        <v>128</v>
      </c>
      <c r="BP23" s="677"/>
      <c r="BQ23" s="677"/>
      <c r="BR23" s="677"/>
      <c r="BS23" s="646" t="s">
        <v>242</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1007335</v>
      </c>
      <c r="S24" s="641"/>
      <c r="T24" s="641"/>
      <c r="U24" s="641"/>
      <c r="V24" s="641"/>
      <c r="W24" s="641"/>
      <c r="X24" s="641"/>
      <c r="Y24" s="642"/>
      <c r="Z24" s="677">
        <v>4.5999999999999996</v>
      </c>
      <c r="AA24" s="677"/>
      <c r="AB24" s="677"/>
      <c r="AC24" s="677"/>
      <c r="AD24" s="678" t="s">
        <v>242</v>
      </c>
      <c r="AE24" s="678"/>
      <c r="AF24" s="678"/>
      <c r="AG24" s="678"/>
      <c r="AH24" s="678"/>
      <c r="AI24" s="678"/>
      <c r="AJ24" s="678"/>
      <c r="AK24" s="678"/>
      <c r="AL24" s="643" t="s">
        <v>128</v>
      </c>
      <c r="AM24" s="644"/>
      <c r="AN24" s="644"/>
      <c r="AO24" s="679"/>
      <c r="AP24" s="734" t="s">
        <v>290</v>
      </c>
      <c r="AQ24" s="742"/>
      <c r="AR24" s="742"/>
      <c r="AS24" s="742"/>
      <c r="AT24" s="742"/>
      <c r="AU24" s="742"/>
      <c r="AV24" s="742"/>
      <c r="AW24" s="742"/>
      <c r="AX24" s="742"/>
      <c r="AY24" s="742"/>
      <c r="AZ24" s="742"/>
      <c r="BA24" s="742"/>
      <c r="BB24" s="742"/>
      <c r="BC24" s="742"/>
      <c r="BD24" s="742"/>
      <c r="BE24" s="742"/>
      <c r="BF24" s="736"/>
      <c r="BG24" s="640" t="s">
        <v>128</v>
      </c>
      <c r="BH24" s="641"/>
      <c r="BI24" s="641"/>
      <c r="BJ24" s="641"/>
      <c r="BK24" s="641"/>
      <c r="BL24" s="641"/>
      <c r="BM24" s="641"/>
      <c r="BN24" s="642"/>
      <c r="BO24" s="677" t="s">
        <v>128</v>
      </c>
      <c r="BP24" s="677"/>
      <c r="BQ24" s="677"/>
      <c r="BR24" s="677"/>
      <c r="BS24" s="646" t="s">
        <v>242</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8989999</v>
      </c>
      <c r="CS24" s="696"/>
      <c r="CT24" s="696"/>
      <c r="CU24" s="696"/>
      <c r="CV24" s="696"/>
      <c r="CW24" s="696"/>
      <c r="CX24" s="696"/>
      <c r="CY24" s="739"/>
      <c r="CZ24" s="740">
        <v>44.3</v>
      </c>
      <c r="DA24" s="711"/>
      <c r="DB24" s="711"/>
      <c r="DC24" s="743"/>
      <c r="DD24" s="738">
        <v>6669291</v>
      </c>
      <c r="DE24" s="696"/>
      <c r="DF24" s="696"/>
      <c r="DG24" s="696"/>
      <c r="DH24" s="696"/>
      <c r="DI24" s="696"/>
      <c r="DJ24" s="696"/>
      <c r="DK24" s="739"/>
      <c r="DL24" s="738">
        <v>6472025</v>
      </c>
      <c r="DM24" s="696"/>
      <c r="DN24" s="696"/>
      <c r="DO24" s="696"/>
      <c r="DP24" s="696"/>
      <c r="DQ24" s="696"/>
      <c r="DR24" s="696"/>
      <c r="DS24" s="696"/>
      <c r="DT24" s="696"/>
      <c r="DU24" s="696"/>
      <c r="DV24" s="739"/>
      <c r="DW24" s="740">
        <v>46.5</v>
      </c>
      <c r="DX24" s="711"/>
      <c r="DY24" s="711"/>
      <c r="DZ24" s="711"/>
      <c r="EA24" s="711"/>
      <c r="EB24" s="711"/>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t="s">
        <v>128</v>
      </c>
      <c r="S25" s="641"/>
      <c r="T25" s="641"/>
      <c r="U25" s="641"/>
      <c r="V25" s="641"/>
      <c r="W25" s="641"/>
      <c r="X25" s="641"/>
      <c r="Y25" s="642"/>
      <c r="Z25" s="677" t="s">
        <v>242</v>
      </c>
      <c r="AA25" s="677"/>
      <c r="AB25" s="677"/>
      <c r="AC25" s="677"/>
      <c r="AD25" s="678" t="s">
        <v>242</v>
      </c>
      <c r="AE25" s="678"/>
      <c r="AF25" s="678"/>
      <c r="AG25" s="678"/>
      <c r="AH25" s="678"/>
      <c r="AI25" s="678"/>
      <c r="AJ25" s="678"/>
      <c r="AK25" s="678"/>
      <c r="AL25" s="643" t="s">
        <v>128</v>
      </c>
      <c r="AM25" s="644"/>
      <c r="AN25" s="644"/>
      <c r="AO25" s="679"/>
      <c r="AP25" s="734" t="s">
        <v>293</v>
      </c>
      <c r="AQ25" s="742"/>
      <c r="AR25" s="742"/>
      <c r="AS25" s="742"/>
      <c r="AT25" s="742"/>
      <c r="AU25" s="742"/>
      <c r="AV25" s="742"/>
      <c r="AW25" s="742"/>
      <c r="AX25" s="742"/>
      <c r="AY25" s="742"/>
      <c r="AZ25" s="742"/>
      <c r="BA25" s="742"/>
      <c r="BB25" s="742"/>
      <c r="BC25" s="742"/>
      <c r="BD25" s="742"/>
      <c r="BE25" s="742"/>
      <c r="BF25" s="736"/>
      <c r="BG25" s="640" t="s">
        <v>128</v>
      </c>
      <c r="BH25" s="641"/>
      <c r="BI25" s="641"/>
      <c r="BJ25" s="641"/>
      <c r="BK25" s="641"/>
      <c r="BL25" s="641"/>
      <c r="BM25" s="641"/>
      <c r="BN25" s="642"/>
      <c r="BO25" s="677" t="s">
        <v>242</v>
      </c>
      <c r="BP25" s="677"/>
      <c r="BQ25" s="677"/>
      <c r="BR25" s="677"/>
      <c r="BS25" s="646" t="s">
        <v>128</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2979226</v>
      </c>
      <c r="CS25" s="659"/>
      <c r="CT25" s="659"/>
      <c r="CU25" s="659"/>
      <c r="CV25" s="659"/>
      <c r="CW25" s="659"/>
      <c r="CX25" s="659"/>
      <c r="CY25" s="660"/>
      <c r="CZ25" s="643">
        <v>14.7</v>
      </c>
      <c r="DA25" s="661"/>
      <c r="DB25" s="661"/>
      <c r="DC25" s="662"/>
      <c r="DD25" s="646">
        <v>2714570</v>
      </c>
      <c r="DE25" s="659"/>
      <c r="DF25" s="659"/>
      <c r="DG25" s="659"/>
      <c r="DH25" s="659"/>
      <c r="DI25" s="659"/>
      <c r="DJ25" s="659"/>
      <c r="DK25" s="660"/>
      <c r="DL25" s="646">
        <v>2671044</v>
      </c>
      <c r="DM25" s="659"/>
      <c r="DN25" s="659"/>
      <c r="DO25" s="659"/>
      <c r="DP25" s="659"/>
      <c r="DQ25" s="659"/>
      <c r="DR25" s="659"/>
      <c r="DS25" s="659"/>
      <c r="DT25" s="659"/>
      <c r="DU25" s="659"/>
      <c r="DV25" s="660"/>
      <c r="DW25" s="643">
        <v>19.2</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14228540</v>
      </c>
      <c r="S26" s="641"/>
      <c r="T26" s="641"/>
      <c r="U26" s="641"/>
      <c r="V26" s="641"/>
      <c r="W26" s="641"/>
      <c r="X26" s="641"/>
      <c r="Y26" s="642"/>
      <c r="Z26" s="677">
        <v>64.3</v>
      </c>
      <c r="AA26" s="677"/>
      <c r="AB26" s="677"/>
      <c r="AC26" s="677"/>
      <c r="AD26" s="678">
        <v>13221205</v>
      </c>
      <c r="AE26" s="678"/>
      <c r="AF26" s="678"/>
      <c r="AG26" s="678"/>
      <c r="AH26" s="678"/>
      <c r="AI26" s="678"/>
      <c r="AJ26" s="678"/>
      <c r="AK26" s="678"/>
      <c r="AL26" s="643">
        <v>99.5</v>
      </c>
      <c r="AM26" s="644"/>
      <c r="AN26" s="644"/>
      <c r="AO26" s="679"/>
      <c r="AP26" s="734" t="s">
        <v>296</v>
      </c>
      <c r="AQ26" s="735"/>
      <c r="AR26" s="735"/>
      <c r="AS26" s="735"/>
      <c r="AT26" s="735"/>
      <c r="AU26" s="735"/>
      <c r="AV26" s="735"/>
      <c r="AW26" s="735"/>
      <c r="AX26" s="735"/>
      <c r="AY26" s="735"/>
      <c r="AZ26" s="735"/>
      <c r="BA26" s="735"/>
      <c r="BB26" s="735"/>
      <c r="BC26" s="735"/>
      <c r="BD26" s="735"/>
      <c r="BE26" s="735"/>
      <c r="BF26" s="736"/>
      <c r="BG26" s="640" t="s">
        <v>242</v>
      </c>
      <c r="BH26" s="641"/>
      <c r="BI26" s="641"/>
      <c r="BJ26" s="641"/>
      <c r="BK26" s="641"/>
      <c r="BL26" s="641"/>
      <c r="BM26" s="641"/>
      <c r="BN26" s="642"/>
      <c r="BO26" s="677" t="s">
        <v>242</v>
      </c>
      <c r="BP26" s="677"/>
      <c r="BQ26" s="677"/>
      <c r="BR26" s="677"/>
      <c r="BS26" s="646" t="s">
        <v>128</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2014069</v>
      </c>
      <c r="CS26" s="641"/>
      <c r="CT26" s="641"/>
      <c r="CU26" s="641"/>
      <c r="CV26" s="641"/>
      <c r="CW26" s="641"/>
      <c r="CX26" s="641"/>
      <c r="CY26" s="642"/>
      <c r="CZ26" s="643">
        <v>9.9</v>
      </c>
      <c r="DA26" s="661"/>
      <c r="DB26" s="661"/>
      <c r="DC26" s="662"/>
      <c r="DD26" s="646">
        <v>1820763</v>
      </c>
      <c r="DE26" s="641"/>
      <c r="DF26" s="641"/>
      <c r="DG26" s="641"/>
      <c r="DH26" s="641"/>
      <c r="DI26" s="641"/>
      <c r="DJ26" s="641"/>
      <c r="DK26" s="642"/>
      <c r="DL26" s="646" t="s">
        <v>128</v>
      </c>
      <c r="DM26" s="641"/>
      <c r="DN26" s="641"/>
      <c r="DO26" s="641"/>
      <c r="DP26" s="641"/>
      <c r="DQ26" s="641"/>
      <c r="DR26" s="641"/>
      <c r="DS26" s="641"/>
      <c r="DT26" s="641"/>
      <c r="DU26" s="641"/>
      <c r="DV26" s="642"/>
      <c r="DW26" s="643" t="s">
        <v>128</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5990</v>
      </c>
      <c r="S27" s="641"/>
      <c r="T27" s="641"/>
      <c r="U27" s="641"/>
      <c r="V27" s="641"/>
      <c r="W27" s="641"/>
      <c r="X27" s="641"/>
      <c r="Y27" s="642"/>
      <c r="Z27" s="677">
        <v>0</v>
      </c>
      <c r="AA27" s="677"/>
      <c r="AB27" s="677"/>
      <c r="AC27" s="677"/>
      <c r="AD27" s="678">
        <v>5990</v>
      </c>
      <c r="AE27" s="678"/>
      <c r="AF27" s="678"/>
      <c r="AG27" s="678"/>
      <c r="AH27" s="678"/>
      <c r="AI27" s="678"/>
      <c r="AJ27" s="678"/>
      <c r="AK27" s="678"/>
      <c r="AL27" s="643">
        <v>0</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7097461</v>
      </c>
      <c r="BH27" s="641"/>
      <c r="BI27" s="641"/>
      <c r="BJ27" s="641"/>
      <c r="BK27" s="641"/>
      <c r="BL27" s="641"/>
      <c r="BM27" s="641"/>
      <c r="BN27" s="642"/>
      <c r="BO27" s="677">
        <v>100</v>
      </c>
      <c r="BP27" s="677"/>
      <c r="BQ27" s="677"/>
      <c r="BR27" s="677"/>
      <c r="BS27" s="646">
        <v>218514</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3219504</v>
      </c>
      <c r="CS27" s="659"/>
      <c r="CT27" s="659"/>
      <c r="CU27" s="659"/>
      <c r="CV27" s="659"/>
      <c r="CW27" s="659"/>
      <c r="CX27" s="659"/>
      <c r="CY27" s="660"/>
      <c r="CZ27" s="643">
        <v>15.9</v>
      </c>
      <c r="DA27" s="661"/>
      <c r="DB27" s="661"/>
      <c r="DC27" s="662"/>
      <c r="DD27" s="646">
        <v>1234076</v>
      </c>
      <c r="DE27" s="659"/>
      <c r="DF27" s="659"/>
      <c r="DG27" s="659"/>
      <c r="DH27" s="659"/>
      <c r="DI27" s="659"/>
      <c r="DJ27" s="659"/>
      <c r="DK27" s="660"/>
      <c r="DL27" s="646">
        <v>1080336</v>
      </c>
      <c r="DM27" s="659"/>
      <c r="DN27" s="659"/>
      <c r="DO27" s="659"/>
      <c r="DP27" s="659"/>
      <c r="DQ27" s="659"/>
      <c r="DR27" s="659"/>
      <c r="DS27" s="659"/>
      <c r="DT27" s="659"/>
      <c r="DU27" s="659"/>
      <c r="DV27" s="660"/>
      <c r="DW27" s="643">
        <v>7.8</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81145</v>
      </c>
      <c r="S28" s="641"/>
      <c r="T28" s="641"/>
      <c r="U28" s="641"/>
      <c r="V28" s="641"/>
      <c r="W28" s="641"/>
      <c r="X28" s="641"/>
      <c r="Y28" s="642"/>
      <c r="Z28" s="677">
        <v>0.4</v>
      </c>
      <c r="AA28" s="677"/>
      <c r="AB28" s="677"/>
      <c r="AC28" s="677"/>
      <c r="AD28" s="678" t="s">
        <v>242</v>
      </c>
      <c r="AE28" s="678"/>
      <c r="AF28" s="678"/>
      <c r="AG28" s="678"/>
      <c r="AH28" s="678"/>
      <c r="AI28" s="678"/>
      <c r="AJ28" s="678"/>
      <c r="AK28" s="678"/>
      <c r="AL28" s="643" t="s">
        <v>242</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2791269</v>
      </c>
      <c r="CS28" s="641"/>
      <c r="CT28" s="641"/>
      <c r="CU28" s="641"/>
      <c r="CV28" s="641"/>
      <c r="CW28" s="641"/>
      <c r="CX28" s="641"/>
      <c r="CY28" s="642"/>
      <c r="CZ28" s="643">
        <v>13.8</v>
      </c>
      <c r="DA28" s="661"/>
      <c r="DB28" s="661"/>
      <c r="DC28" s="662"/>
      <c r="DD28" s="646">
        <v>2720645</v>
      </c>
      <c r="DE28" s="641"/>
      <c r="DF28" s="641"/>
      <c r="DG28" s="641"/>
      <c r="DH28" s="641"/>
      <c r="DI28" s="641"/>
      <c r="DJ28" s="641"/>
      <c r="DK28" s="642"/>
      <c r="DL28" s="646">
        <v>2720645</v>
      </c>
      <c r="DM28" s="641"/>
      <c r="DN28" s="641"/>
      <c r="DO28" s="641"/>
      <c r="DP28" s="641"/>
      <c r="DQ28" s="641"/>
      <c r="DR28" s="641"/>
      <c r="DS28" s="641"/>
      <c r="DT28" s="641"/>
      <c r="DU28" s="641"/>
      <c r="DV28" s="642"/>
      <c r="DW28" s="643">
        <v>19.5</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304988</v>
      </c>
      <c r="S29" s="641"/>
      <c r="T29" s="641"/>
      <c r="U29" s="641"/>
      <c r="V29" s="641"/>
      <c r="W29" s="641"/>
      <c r="X29" s="641"/>
      <c r="Y29" s="642"/>
      <c r="Z29" s="677">
        <v>1.4</v>
      </c>
      <c r="AA29" s="677"/>
      <c r="AB29" s="677"/>
      <c r="AC29" s="677"/>
      <c r="AD29" s="678">
        <v>21966</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304</v>
      </c>
      <c r="CE29" s="726"/>
      <c r="CF29" s="673" t="s">
        <v>305</v>
      </c>
      <c r="CG29" s="674"/>
      <c r="CH29" s="674"/>
      <c r="CI29" s="674"/>
      <c r="CJ29" s="674"/>
      <c r="CK29" s="674"/>
      <c r="CL29" s="674"/>
      <c r="CM29" s="674"/>
      <c r="CN29" s="674"/>
      <c r="CO29" s="674"/>
      <c r="CP29" s="674"/>
      <c r="CQ29" s="675"/>
      <c r="CR29" s="640">
        <v>2791219</v>
      </c>
      <c r="CS29" s="659"/>
      <c r="CT29" s="659"/>
      <c r="CU29" s="659"/>
      <c r="CV29" s="659"/>
      <c r="CW29" s="659"/>
      <c r="CX29" s="659"/>
      <c r="CY29" s="660"/>
      <c r="CZ29" s="643">
        <v>13.8</v>
      </c>
      <c r="DA29" s="661"/>
      <c r="DB29" s="661"/>
      <c r="DC29" s="662"/>
      <c r="DD29" s="646">
        <v>2720595</v>
      </c>
      <c r="DE29" s="659"/>
      <c r="DF29" s="659"/>
      <c r="DG29" s="659"/>
      <c r="DH29" s="659"/>
      <c r="DI29" s="659"/>
      <c r="DJ29" s="659"/>
      <c r="DK29" s="660"/>
      <c r="DL29" s="646">
        <v>2720595</v>
      </c>
      <c r="DM29" s="659"/>
      <c r="DN29" s="659"/>
      <c r="DO29" s="659"/>
      <c r="DP29" s="659"/>
      <c r="DQ29" s="659"/>
      <c r="DR29" s="659"/>
      <c r="DS29" s="659"/>
      <c r="DT29" s="659"/>
      <c r="DU29" s="659"/>
      <c r="DV29" s="660"/>
      <c r="DW29" s="643">
        <v>19.5</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191949</v>
      </c>
      <c r="S30" s="641"/>
      <c r="T30" s="641"/>
      <c r="U30" s="641"/>
      <c r="V30" s="641"/>
      <c r="W30" s="641"/>
      <c r="X30" s="641"/>
      <c r="Y30" s="642"/>
      <c r="Z30" s="677">
        <v>0.9</v>
      </c>
      <c r="AA30" s="677"/>
      <c r="AB30" s="677"/>
      <c r="AC30" s="677"/>
      <c r="AD30" s="678">
        <v>11670</v>
      </c>
      <c r="AE30" s="678"/>
      <c r="AF30" s="678"/>
      <c r="AG30" s="678"/>
      <c r="AH30" s="678"/>
      <c r="AI30" s="678"/>
      <c r="AJ30" s="678"/>
      <c r="AK30" s="678"/>
      <c r="AL30" s="643">
        <v>0.1</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307</v>
      </c>
      <c r="BH30" s="714"/>
      <c r="BI30" s="714"/>
      <c r="BJ30" s="714"/>
      <c r="BK30" s="714"/>
      <c r="BL30" s="714"/>
      <c r="BM30" s="714"/>
      <c r="BN30" s="714"/>
      <c r="BO30" s="714"/>
      <c r="BP30" s="714"/>
      <c r="BQ30" s="715"/>
      <c r="BR30" s="701" t="s">
        <v>308</v>
      </c>
      <c r="BS30" s="714"/>
      <c r="BT30" s="714"/>
      <c r="BU30" s="714"/>
      <c r="BV30" s="714"/>
      <c r="BW30" s="714"/>
      <c r="BX30" s="714"/>
      <c r="BY30" s="714"/>
      <c r="BZ30" s="714"/>
      <c r="CA30" s="714"/>
      <c r="CB30" s="715"/>
      <c r="CD30" s="727"/>
      <c r="CE30" s="728"/>
      <c r="CF30" s="673" t="s">
        <v>309</v>
      </c>
      <c r="CG30" s="674"/>
      <c r="CH30" s="674"/>
      <c r="CI30" s="674"/>
      <c r="CJ30" s="674"/>
      <c r="CK30" s="674"/>
      <c r="CL30" s="674"/>
      <c r="CM30" s="674"/>
      <c r="CN30" s="674"/>
      <c r="CO30" s="674"/>
      <c r="CP30" s="674"/>
      <c r="CQ30" s="675"/>
      <c r="CR30" s="640">
        <v>2655834</v>
      </c>
      <c r="CS30" s="641"/>
      <c r="CT30" s="641"/>
      <c r="CU30" s="641"/>
      <c r="CV30" s="641"/>
      <c r="CW30" s="641"/>
      <c r="CX30" s="641"/>
      <c r="CY30" s="642"/>
      <c r="CZ30" s="643">
        <v>13.1</v>
      </c>
      <c r="DA30" s="661"/>
      <c r="DB30" s="661"/>
      <c r="DC30" s="662"/>
      <c r="DD30" s="646">
        <v>2585600</v>
      </c>
      <c r="DE30" s="641"/>
      <c r="DF30" s="641"/>
      <c r="DG30" s="641"/>
      <c r="DH30" s="641"/>
      <c r="DI30" s="641"/>
      <c r="DJ30" s="641"/>
      <c r="DK30" s="642"/>
      <c r="DL30" s="646">
        <v>2585600</v>
      </c>
      <c r="DM30" s="641"/>
      <c r="DN30" s="641"/>
      <c r="DO30" s="641"/>
      <c r="DP30" s="641"/>
      <c r="DQ30" s="641"/>
      <c r="DR30" s="641"/>
      <c r="DS30" s="641"/>
      <c r="DT30" s="641"/>
      <c r="DU30" s="641"/>
      <c r="DV30" s="642"/>
      <c r="DW30" s="643">
        <v>18.600000000000001</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1897722</v>
      </c>
      <c r="S31" s="641"/>
      <c r="T31" s="641"/>
      <c r="U31" s="641"/>
      <c r="V31" s="641"/>
      <c r="W31" s="641"/>
      <c r="X31" s="641"/>
      <c r="Y31" s="642"/>
      <c r="Z31" s="677">
        <v>8.6</v>
      </c>
      <c r="AA31" s="677"/>
      <c r="AB31" s="677"/>
      <c r="AC31" s="677"/>
      <c r="AD31" s="678" t="s">
        <v>172</v>
      </c>
      <c r="AE31" s="678"/>
      <c r="AF31" s="678"/>
      <c r="AG31" s="678"/>
      <c r="AH31" s="678"/>
      <c r="AI31" s="678"/>
      <c r="AJ31" s="678"/>
      <c r="AK31" s="678"/>
      <c r="AL31" s="643" t="s">
        <v>128</v>
      </c>
      <c r="AM31" s="644"/>
      <c r="AN31" s="644"/>
      <c r="AO31" s="679"/>
      <c r="AP31" s="716" t="s">
        <v>311</v>
      </c>
      <c r="AQ31" s="717"/>
      <c r="AR31" s="717"/>
      <c r="AS31" s="717"/>
      <c r="AT31" s="722" t="s">
        <v>312</v>
      </c>
      <c r="AU31" s="231"/>
      <c r="AV31" s="231"/>
      <c r="AW31" s="231"/>
      <c r="AX31" s="706" t="s">
        <v>185</v>
      </c>
      <c r="AY31" s="707"/>
      <c r="AZ31" s="707"/>
      <c r="BA31" s="707"/>
      <c r="BB31" s="707"/>
      <c r="BC31" s="707"/>
      <c r="BD31" s="707"/>
      <c r="BE31" s="707"/>
      <c r="BF31" s="708"/>
      <c r="BG31" s="709">
        <v>99.4</v>
      </c>
      <c r="BH31" s="710"/>
      <c r="BI31" s="710"/>
      <c r="BJ31" s="710"/>
      <c r="BK31" s="710"/>
      <c r="BL31" s="710"/>
      <c r="BM31" s="711">
        <v>95.1</v>
      </c>
      <c r="BN31" s="710"/>
      <c r="BO31" s="710"/>
      <c r="BP31" s="710"/>
      <c r="BQ31" s="712"/>
      <c r="BR31" s="709">
        <v>99.4</v>
      </c>
      <c r="BS31" s="710"/>
      <c r="BT31" s="710"/>
      <c r="BU31" s="710"/>
      <c r="BV31" s="710"/>
      <c r="BW31" s="710"/>
      <c r="BX31" s="711">
        <v>94.4</v>
      </c>
      <c r="BY31" s="710"/>
      <c r="BZ31" s="710"/>
      <c r="CA31" s="710"/>
      <c r="CB31" s="712"/>
      <c r="CD31" s="727"/>
      <c r="CE31" s="728"/>
      <c r="CF31" s="673" t="s">
        <v>313</v>
      </c>
      <c r="CG31" s="674"/>
      <c r="CH31" s="674"/>
      <c r="CI31" s="674"/>
      <c r="CJ31" s="674"/>
      <c r="CK31" s="674"/>
      <c r="CL31" s="674"/>
      <c r="CM31" s="674"/>
      <c r="CN31" s="674"/>
      <c r="CO31" s="674"/>
      <c r="CP31" s="674"/>
      <c r="CQ31" s="675"/>
      <c r="CR31" s="640">
        <v>135385</v>
      </c>
      <c r="CS31" s="659"/>
      <c r="CT31" s="659"/>
      <c r="CU31" s="659"/>
      <c r="CV31" s="659"/>
      <c r="CW31" s="659"/>
      <c r="CX31" s="659"/>
      <c r="CY31" s="660"/>
      <c r="CZ31" s="643">
        <v>0.7</v>
      </c>
      <c r="DA31" s="661"/>
      <c r="DB31" s="661"/>
      <c r="DC31" s="662"/>
      <c r="DD31" s="646">
        <v>134995</v>
      </c>
      <c r="DE31" s="659"/>
      <c r="DF31" s="659"/>
      <c r="DG31" s="659"/>
      <c r="DH31" s="659"/>
      <c r="DI31" s="659"/>
      <c r="DJ31" s="659"/>
      <c r="DK31" s="660"/>
      <c r="DL31" s="646">
        <v>134995</v>
      </c>
      <c r="DM31" s="659"/>
      <c r="DN31" s="659"/>
      <c r="DO31" s="659"/>
      <c r="DP31" s="659"/>
      <c r="DQ31" s="659"/>
      <c r="DR31" s="659"/>
      <c r="DS31" s="659"/>
      <c r="DT31" s="659"/>
      <c r="DU31" s="659"/>
      <c r="DV31" s="660"/>
      <c r="DW31" s="643">
        <v>1</v>
      </c>
      <c r="DX31" s="661"/>
      <c r="DY31" s="661"/>
      <c r="DZ31" s="661"/>
      <c r="EA31" s="661"/>
      <c r="EB31" s="661"/>
      <c r="EC31" s="676"/>
    </row>
    <row r="32" spans="2:133" ht="11.25" customHeight="1" x14ac:dyDescent="0.15">
      <c r="B32" s="731" t="s">
        <v>314</v>
      </c>
      <c r="C32" s="732"/>
      <c r="D32" s="732"/>
      <c r="E32" s="732"/>
      <c r="F32" s="732"/>
      <c r="G32" s="732"/>
      <c r="H32" s="732"/>
      <c r="I32" s="732"/>
      <c r="J32" s="732"/>
      <c r="K32" s="732"/>
      <c r="L32" s="732"/>
      <c r="M32" s="732"/>
      <c r="N32" s="732"/>
      <c r="O32" s="732"/>
      <c r="P32" s="732"/>
      <c r="Q32" s="733"/>
      <c r="R32" s="640" t="s">
        <v>242</v>
      </c>
      <c r="S32" s="641"/>
      <c r="T32" s="641"/>
      <c r="U32" s="641"/>
      <c r="V32" s="641"/>
      <c r="W32" s="641"/>
      <c r="X32" s="641"/>
      <c r="Y32" s="642"/>
      <c r="Z32" s="677" t="s">
        <v>128</v>
      </c>
      <c r="AA32" s="677"/>
      <c r="AB32" s="677"/>
      <c r="AC32" s="677"/>
      <c r="AD32" s="678" t="s">
        <v>128</v>
      </c>
      <c r="AE32" s="678"/>
      <c r="AF32" s="678"/>
      <c r="AG32" s="678"/>
      <c r="AH32" s="678"/>
      <c r="AI32" s="678"/>
      <c r="AJ32" s="678"/>
      <c r="AK32" s="678"/>
      <c r="AL32" s="643" t="s">
        <v>242</v>
      </c>
      <c r="AM32" s="644"/>
      <c r="AN32" s="644"/>
      <c r="AO32" s="679"/>
      <c r="AP32" s="718"/>
      <c r="AQ32" s="719"/>
      <c r="AR32" s="719"/>
      <c r="AS32" s="719"/>
      <c r="AT32" s="723"/>
      <c r="AU32" s="230" t="s">
        <v>315</v>
      </c>
      <c r="AV32" s="230"/>
      <c r="AW32" s="230"/>
      <c r="AX32" s="637" t="s">
        <v>316</v>
      </c>
      <c r="AY32" s="638"/>
      <c r="AZ32" s="638"/>
      <c r="BA32" s="638"/>
      <c r="BB32" s="638"/>
      <c r="BC32" s="638"/>
      <c r="BD32" s="638"/>
      <c r="BE32" s="638"/>
      <c r="BF32" s="639"/>
      <c r="BG32" s="713">
        <v>99.6</v>
      </c>
      <c r="BH32" s="659"/>
      <c r="BI32" s="659"/>
      <c r="BJ32" s="659"/>
      <c r="BK32" s="659"/>
      <c r="BL32" s="659"/>
      <c r="BM32" s="644">
        <v>98.9</v>
      </c>
      <c r="BN32" s="705"/>
      <c r="BO32" s="705"/>
      <c r="BP32" s="705"/>
      <c r="BQ32" s="683"/>
      <c r="BR32" s="713">
        <v>99.6</v>
      </c>
      <c r="BS32" s="659"/>
      <c r="BT32" s="659"/>
      <c r="BU32" s="659"/>
      <c r="BV32" s="659"/>
      <c r="BW32" s="659"/>
      <c r="BX32" s="644">
        <v>98.7</v>
      </c>
      <c r="BY32" s="705"/>
      <c r="BZ32" s="705"/>
      <c r="CA32" s="705"/>
      <c r="CB32" s="683"/>
      <c r="CD32" s="729"/>
      <c r="CE32" s="730"/>
      <c r="CF32" s="673" t="s">
        <v>317</v>
      </c>
      <c r="CG32" s="674"/>
      <c r="CH32" s="674"/>
      <c r="CI32" s="674"/>
      <c r="CJ32" s="674"/>
      <c r="CK32" s="674"/>
      <c r="CL32" s="674"/>
      <c r="CM32" s="674"/>
      <c r="CN32" s="674"/>
      <c r="CO32" s="674"/>
      <c r="CP32" s="674"/>
      <c r="CQ32" s="675"/>
      <c r="CR32" s="640">
        <v>50</v>
      </c>
      <c r="CS32" s="641"/>
      <c r="CT32" s="641"/>
      <c r="CU32" s="641"/>
      <c r="CV32" s="641"/>
      <c r="CW32" s="641"/>
      <c r="CX32" s="641"/>
      <c r="CY32" s="642"/>
      <c r="CZ32" s="643">
        <v>0</v>
      </c>
      <c r="DA32" s="661"/>
      <c r="DB32" s="661"/>
      <c r="DC32" s="662"/>
      <c r="DD32" s="646">
        <v>50</v>
      </c>
      <c r="DE32" s="641"/>
      <c r="DF32" s="641"/>
      <c r="DG32" s="641"/>
      <c r="DH32" s="641"/>
      <c r="DI32" s="641"/>
      <c r="DJ32" s="641"/>
      <c r="DK32" s="642"/>
      <c r="DL32" s="646">
        <v>50</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1310069</v>
      </c>
      <c r="S33" s="641"/>
      <c r="T33" s="641"/>
      <c r="U33" s="641"/>
      <c r="V33" s="641"/>
      <c r="W33" s="641"/>
      <c r="X33" s="641"/>
      <c r="Y33" s="642"/>
      <c r="Z33" s="677">
        <v>5.9</v>
      </c>
      <c r="AA33" s="677"/>
      <c r="AB33" s="677"/>
      <c r="AC33" s="677"/>
      <c r="AD33" s="678" t="s">
        <v>128</v>
      </c>
      <c r="AE33" s="678"/>
      <c r="AF33" s="678"/>
      <c r="AG33" s="678"/>
      <c r="AH33" s="678"/>
      <c r="AI33" s="678"/>
      <c r="AJ33" s="678"/>
      <c r="AK33" s="678"/>
      <c r="AL33" s="643" t="s">
        <v>242</v>
      </c>
      <c r="AM33" s="644"/>
      <c r="AN33" s="644"/>
      <c r="AO33" s="679"/>
      <c r="AP33" s="720"/>
      <c r="AQ33" s="721"/>
      <c r="AR33" s="721"/>
      <c r="AS33" s="721"/>
      <c r="AT33" s="724"/>
      <c r="AU33" s="232"/>
      <c r="AV33" s="232"/>
      <c r="AW33" s="232"/>
      <c r="AX33" s="621" t="s">
        <v>319</v>
      </c>
      <c r="AY33" s="622"/>
      <c r="AZ33" s="622"/>
      <c r="BA33" s="622"/>
      <c r="BB33" s="622"/>
      <c r="BC33" s="622"/>
      <c r="BD33" s="622"/>
      <c r="BE33" s="622"/>
      <c r="BF33" s="623"/>
      <c r="BG33" s="704">
        <v>99.2</v>
      </c>
      <c r="BH33" s="625"/>
      <c r="BI33" s="625"/>
      <c r="BJ33" s="625"/>
      <c r="BK33" s="625"/>
      <c r="BL33" s="625"/>
      <c r="BM33" s="668">
        <v>91.1</v>
      </c>
      <c r="BN33" s="625"/>
      <c r="BO33" s="625"/>
      <c r="BP33" s="625"/>
      <c r="BQ33" s="689"/>
      <c r="BR33" s="704">
        <v>99.1</v>
      </c>
      <c r="BS33" s="625"/>
      <c r="BT33" s="625"/>
      <c r="BU33" s="625"/>
      <c r="BV33" s="625"/>
      <c r="BW33" s="625"/>
      <c r="BX33" s="668">
        <v>89.8</v>
      </c>
      <c r="BY33" s="625"/>
      <c r="BZ33" s="625"/>
      <c r="CA33" s="625"/>
      <c r="CB33" s="689"/>
      <c r="CD33" s="673" t="s">
        <v>320</v>
      </c>
      <c r="CE33" s="674"/>
      <c r="CF33" s="674"/>
      <c r="CG33" s="674"/>
      <c r="CH33" s="674"/>
      <c r="CI33" s="674"/>
      <c r="CJ33" s="674"/>
      <c r="CK33" s="674"/>
      <c r="CL33" s="674"/>
      <c r="CM33" s="674"/>
      <c r="CN33" s="674"/>
      <c r="CO33" s="674"/>
      <c r="CP33" s="674"/>
      <c r="CQ33" s="675"/>
      <c r="CR33" s="640">
        <v>8995209</v>
      </c>
      <c r="CS33" s="659"/>
      <c r="CT33" s="659"/>
      <c r="CU33" s="659"/>
      <c r="CV33" s="659"/>
      <c r="CW33" s="659"/>
      <c r="CX33" s="659"/>
      <c r="CY33" s="660"/>
      <c r="CZ33" s="643">
        <v>44.3</v>
      </c>
      <c r="DA33" s="661"/>
      <c r="DB33" s="661"/>
      <c r="DC33" s="662"/>
      <c r="DD33" s="646">
        <v>7640204</v>
      </c>
      <c r="DE33" s="659"/>
      <c r="DF33" s="659"/>
      <c r="DG33" s="659"/>
      <c r="DH33" s="659"/>
      <c r="DI33" s="659"/>
      <c r="DJ33" s="659"/>
      <c r="DK33" s="660"/>
      <c r="DL33" s="646">
        <v>5624560</v>
      </c>
      <c r="DM33" s="659"/>
      <c r="DN33" s="659"/>
      <c r="DO33" s="659"/>
      <c r="DP33" s="659"/>
      <c r="DQ33" s="659"/>
      <c r="DR33" s="659"/>
      <c r="DS33" s="659"/>
      <c r="DT33" s="659"/>
      <c r="DU33" s="659"/>
      <c r="DV33" s="660"/>
      <c r="DW33" s="643">
        <v>40.4</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15965</v>
      </c>
      <c r="S34" s="641"/>
      <c r="T34" s="641"/>
      <c r="U34" s="641"/>
      <c r="V34" s="641"/>
      <c r="W34" s="641"/>
      <c r="X34" s="641"/>
      <c r="Y34" s="642"/>
      <c r="Z34" s="677">
        <v>0.1</v>
      </c>
      <c r="AA34" s="677"/>
      <c r="AB34" s="677"/>
      <c r="AC34" s="677"/>
      <c r="AD34" s="678">
        <v>1020</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2805558</v>
      </c>
      <c r="CS34" s="641"/>
      <c r="CT34" s="641"/>
      <c r="CU34" s="641"/>
      <c r="CV34" s="641"/>
      <c r="CW34" s="641"/>
      <c r="CX34" s="641"/>
      <c r="CY34" s="642"/>
      <c r="CZ34" s="643">
        <v>13.8</v>
      </c>
      <c r="DA34" s="661"/>
      <c r="DB34" s="661"/>
      <c r="DC34" s="662"/>
      <c r="DD34" s="646">
        <v>2323569</v>
      </c>
      <c r="DE34" s="641"/>
      <c r="DF34" s="641"/>
      <c r="DG34" s="641"/>
      <c r="DH34" s="641"/>
      <c r="DI34" s="641"/>
      <c r="DJ34" s="641"/>
      <c r="DK34" s="642"/>
      <c r="DL34" s="646">
        <v>1823733</v>
      </c>
      <c r="DM34" s="641"/>
      <c r="DN34" s="641"/>
      <c r="DO34" s="641"/>
      <c r="DP34" s="641"/>
      <c r="DQ34" s="641"/>
      <c r="DR34" s="641"/>
      <c r="DS34" s="641"/>
      <c r="DT34" s="641"/>
      <c r="DU34" s="641"/>
      <c r="DV34" s="642"/>
      <c r="DW34" s="643">
        <v>13.1</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9494</v>
      </c>
      <c r="S35" s="641"/>
      <c r="T35" s="641"/>
      <c r="U35" s="641"/>
      <c r="V35" s="641"/>
      <c r="W35" s="641"/>
      <c r="X35" s="641"/>
      <c r="Y35" s="642"/>
      <c r="Z35" s="677">
        <v>0</v>
      </c>
      <c r="AA35" s="677"/>
      <c r="AB35" s="677"/>
      <c r="AC35" s="677"/>
      <c r="AD35" s="678" t="s">
        <v>172</v>
      </c>
      <c r="AE35" s="678"/>
      <c r="AF35" s="678"/>
      <c r="AG35" s="678"/>
      <c r="AH35" s="678"/>
      <c r="AI35" s="678"/>
      <c r="AJ35" s="678"/>
      <c r="AK35" s="678"/>
      <c r="AL35" s="643" t="s">
        <v>242</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232842</v>
      </c>
      <c r="CS35" s="659"/>
      <c r="CT35" s="659"/>
      <c r="CU35" s="659"/>
      <c r="CV35" s="659"/>
      <c r="CW35" s="659"/>
      <c r="CX35" s="659"/>
      <c r="CY35" s="660"/>
      <c r="CZ35" s="643">
        <v>1.1000000000000001</v>
      </c>
      <c r="DA35" s="661"/>
      <c r="DB35" s="661"/>
      <c r="DC35" s="662"/>
      <c r="DD35" s="646">
        <v>195425</v>
      </c>
      <c r="DE35" s="659"/>
      <c r="DF35" s="659"/>
      <c r="DG35" s="659"/>
      <c r="DH35" s="659"/>
      <c r="DI35" s="659"/>
      <c r="DJ35" s="659"/>
      <c r="DK35" s="660"/>
      <c r="DL35" s="646">
        <v>123705</v>
      </c>
      <c r="DM35" s="659"/>
      <c r="DN35" s="659"/>
      <c r="DO35" s="659"/>
      <c r="DP35" s="659"/>
      <c r="DQ35" s="659"/>
      <c r="DR35" s="659"/>
      <c r="DS35" s="659"/>
      <c r="DT35" s="659"/>
      <c r="DU35" s="659"/>
      <c r="DV35" s="660"/>
      <c r="DW35" s="643">
        <v>0.9</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1669</v>
      </c>
      <c r="S36" s="641"/>
      <c r="T36" s="641"/>
      <c r="U36" s="641"/>
      <c r="V36" s="641"/>
      <c r="W36" s="641"/>
      <c r="X36" s="641"/>
      <c r="Y36" s="642"/>
      <c r="Z36" s="677">
        <v>0</v>
      </c>
      <c r="AA36" s="677"/>
      <c r="AB36" s="677"/>
      <c r="AC36" s="677"/>
      <c r="AD36" s="678" t="s">
        <v>128</v>
      </c>
      <c r="AE36" s="678"/>
      <c r="AF36" s="678"/>
      <c r="AG36" s="678"/>
      <c r="AH36" s="678"/>
      <c r="AI36" s="678"/>
      <c r="AJ36" s="678"/>
      <c r="AK36" s="678"/>
      <c r="AL36" s="643" t="s">
        <v>242</v>
      </c>
      <c r="AM36" s="644"/>
      <c r="AN36" s="644"/>
      <c r="AO36" s="679"/>
      <c r="AP36" s="235"/>
      <c r="AQ36" s="692" t="s">
        <v>328</v>
      </c>
      <c r="AR36" s="693"/>
      <c r="AS36" s="693"/>
      <c r="AT36" s="693"/>
      <c r="AU36" s="693"/>
      <c r="AV36" s="693"/>
      <c r="AW36" s="693"/>
      <c r="AX36" s="693"/>
      <c r="AY36" s="694"/>
      <c r="AZ36" s="695">
        <v>3187582</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60010</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3351687</v>
      </c>
      <c r="CS36" s="641"/>
      <c r="CT36" s="641"/>
      <c r="CU36" s="641"/>
      <c r="CV36" s="641"/>
      <c r="CW36" s="641"/>
      <c r="CX36" s="641"/>
      <c r="CY36" s="642"/>
      <c r="CZ36" s="643">
        <v>16.5</v>
      </c>
      <c r="DA36" s="661"/>
      <c r="DB36" s="661"/>
      <c r="DC36" s="662"/>
      <c r="DD36" s="646">
        <v>2937802</v>
      </c>
      <c r="DE36" s="641"/>
      <c r="DF36" s="641"/>
      <c r="DG36" s="641"/>
      <c r="DH36" s="641"/>
      <c r="DI36" s="641"/>
      <c r="DJ36" s="641"/>
      <c r="DK36" s="642"/>
      <c r="DL36" s="646">
        <v>2481077</v>
      </c>
      <c r="DM36" s="641"/>
      <c r="DN36" s="641"/>
      <c r="DO36" s="641"/>
      <c r="DP36" s="641"/>
      <c r="DQ36" s="641"/>
      <c r="DR36" s="641"/>
      <c r="DS36" s="641"/>
      <c r="DT36" s="641"/>
      <c r="DU36" s="641"/>
      <c r="DV36" s="642"/>
      <c r="DW36" s="643">
        <v>17.8</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1884126</v>
      </c>
      <c r="S37" s="641"/>
      <c r="T37" s="641"/>
      <c r="U37" s="641"/>
      <c r="V37" s="641"/>
      <c r="W37" s="641"/>
      <c r="X37" s="641"/>
      <c r="Y37" s="642"/>
      <c r="Z37" s="677">
        <v>8.5</v>
      </c>
      <c r="AA37" s="677"/>
      <c r="AB37" s="677"/>
      <c r="AC37" s="677"/>
      <c r="AD37" s="678" t="s">
        <v>128</v>
      </c>
      <c r="AE37" s="678"/>
      <c r="AF37" s="678"/>
      <c r="AG37" s="678"/>
      <c r="AH37" s="678"/>
      <c r="AI37" s="678"/>
      <c r="AJ37" s="678"/>
      <c r="AK37" s="678"/>
      <c r="AL37" s="643" t="s">
        <v>128</v>
      </c>
      <c r="AM37" s="644"/>
      <c r="AN37" s="644"/>
      <c r="AO37" s="679"/>
      <c r="AQ37" s="680" t="s">
        <v>332</v>
      </c>
      <c r="AR37" s="681"/>
      <c r="AS37" s="681"/>
      <c r="AT37" s="681"/>
      <c r="AU37" s="681"/>
      <c r="AV37" s="681"/>
      <c r="AW37" s="681"/>
      <c r="AX37" s="681"/>
      <c r="AY37" s="682"/>
      <c r="AZ37" s="640">
        <v>1010572</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44844</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1059850</v>
      </c>
      <c r="CS37" s="659"/>
      <c r="CT37" s="659"/>
      <c r="CU37" s="659"/>
      <c r="CV37" s="659"/>
      <c r="CW37" s="659"/>
      <c r="CX37" s="659"/>
      <c r="CY37" s="660"/>
      <c r="CZ37" s="643">
        <v>5.2</v>
      </c>
      <c r="DA37" s="661"/>
      <c r="DB37" s="661"/>
      <c r="DC37" s="662"/>
      <c r="DD37" s="646">
        <v>990616</v>
      </c>
      <c r="DE37" s="659"/>
      <c r="DF37" s="659"/>
      <c r="DG37" s="659"/>
      <c r="DH37" s="659"/>
      <c r="DI37" s="659"/>
      <c r="DJ37" s="659"/>
      <c r="DK37" s="660"/>
      <c r="DL37" s="646">
        <v>951071</v>
      </c>
      <c r="DM37" s="659"/>
      <c r="DN37" s="659"/>
      <c r="DO37" s="659"/>
      <c r="DP37" s="659"/>
      <c r="DQ37" s="659"/>
      <c r="DR37" s="659"/>
      <c r="DS37" s="659"/>
      <c r="DT37" s="659"/>
      <c r="DU37" s="659"/>
      <c r="DV37" s="660"/>
      <c r="DW37" s="643">
        <v>6.8</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593527</v>
      </c>
      <c r="S38" s="641"/>
      <c r="T38" s="641"/>
      <c r="U38" s="641"/>
      <c r="V38" s="641"/>
      <c r="W38" s="641"/>
      <c r="X38" s="641"/>
      <c r="Y38" s="642"/>
      <c r="Z38" s="677">
        <v>2.7</v>
      </c>
      <c r="AA38" s="677"/>
      <c r="AB38" s="677"/>
      <c r="AC38" s="677"/>
      <c r="AD38" s="678">
        <v>22586</v>
      </c>
      <c r="AE38" s="678"/>
      <c r="AF38" s="678"/>
      <c r="AG38" s="678"/>
      <c r="AH38" s="678"/>
      <c r="AI38" s="678"/>
      <c r="AJ38" s="678"/>
      <c r="AK38" s="678"/>
      <c r="AL38" s="643">
        <v>0.2</v>
      </c>
      <c r="AM38" s="644"/>
      <c r="AN38" s="644"/>
      <c r="AO38" s="679"/>
      <c r="AQ38" s="680" t="s">
        <v>336</v>
      </c>
      <c r="AR38" s="681"/>
      <c r="AS38" s="681"/>
      <c r="AT38" s="681"/>
      <c r="AU38" s="681"/>
      <c r="AV38" s="681"/>
      <c r="AW38" s="681"/>
      <c r="AX38" s="681"/>
      <c r="AY38" s="682"/>
      <c r="AZ38" s="640">
        <v>710000</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5343</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2177010</v>
      </c>
      <c r="CS38" s="641"/>
      <c r="CT38" s="641"/>
      <c r="CU38" s="641"/>
      <c r="CV38" s="641"/>
      <c r="CW38" s="641"/>
      <c r="CX38" s="641"/>
      <c r="CY38" s="642"/>
      <c r="CZ38" s="643">
        <v>10.7</v>
      </c>
      <c r="DA38" s="661"/>
      <c r="DB38" s="661"/>
      <c r="DC38" s="662"/>
      <c r="DD38" s="646">
        <v>1961592</v>
      </c>
      <c r="DE38" s="641"/>
      <c r="DF38" s="641"/>
      <c r="DG38" s="641"/>
      <c r="DH38" s="641"/>
      <c r="DI38" s="641"/>
      <c r="DJ38" s="641"/>
      <c r="DK38" s="642"/>
      <c r="DL38" s="646">
        <v>1196045</v>
      </c>
      <c r="DM38" s="641"/>
      <c r="DN38" s="641"/>
      <c r="DO38" s="641"/>
      <c r="DP38" s="641"/>
      <c r="DQ38" s="641"/>
      <c r="DR38" s="641"/>
      <c r="DS38" s="641"/>
      <c r="DT38" s="641"/>
      <c r="DU38" s="641"/>
      <c r="DV38" s="642"/>
      <c r="DW38" s="643">
        <v>8.6</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1586100</v>
      </c>
      <c r="S39" s="641"/>
      <c r="T39" s="641"/>
      <c r="U39" s="641"/>
      <c r="V39" s="641"/>
      <c r="W39" s="641"/>
      <c r="X39" s="641"/>
      <c r="Y39" s="642"/>
      <c r="Z39" s="677">
        <v>7.2</v>
      </c>
      <c r="AA39" s="677"/>
      <c r="AB39" s="677"/>
      <c r="AC39" s="677"/>
      <c r="AD39" s="678" t="s">
        <v>128</v>
      </c>
      <c r="AE39" s="678"/>
      <c r="AF39" s="678"/>
      <c r="AG39" s="678"/>
      <c r="AH39" s="678"/>
      <c r="AI39" s="678"/>
      <c r="AJ39" s="678"/>
      <c r="AK39" s="678"/>
      <c r="AL39" s="643" t="s">
        <v>128</v>
      </c>
      <c r="AM39" s="644"/>
      <c r="AN39" s="644"/>
      <c r="AO39" s="679"/>
      <c r="AQ39" s="680" t="s">
        <v>340</v>
      </c>
      <c r="AR39" s="681"/>
      <c r="AS39" s="681"/>
      <c r="AT39" s="681"/>
      <c r="AU39" s="681"/>
      <c r="AV39" s="681"/>
      <c r="AW39" s="681"/>
      <c r="AX39" s="681"/>
      <c r="AY39" s="682"/>
      <c r="AZ39" s="640" t="s">
        <v>242</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8324</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206302</v>
      </c>
      <c r="CS39" s="659"/>
      <c r="CT39" s="659"/>
      <c r="CU39" s="659"/>
      <c r="CV39" s="659"/>
      <c r="CW39" s="659"/>
      <c r="CX39" s="659"/>
      <c r="CY39" s="660"/>
      <c r="CZ39" s="643">
        <v>1</v>
      </c>
      <c r="DA39" s="661"/>
      <c r="DB39" s="661"/>
      <c r="DC39" s="662"/>
      <c r="DD39" s="646">
        <v>203816</v>
      </c>
      <c r="DE39" s="659"/>
      <c r="DF39" s="659"/>
      <c r="DG39" s="659"/>
      <c r="DH39" s="659"/>
      <c r="DI39" s="659"/>
      <c r="DJ39" s="659"/>
      <c r="DK39" s="660"/>
      <c r="DL39" s="646" t="s">
        <v>128</v>
      </c>
      <c r="DM39" s="659"/>
      <c r="DN39" s="659"/>
      <c r="DO39" s="659"/>
      <c r="DP39" s="659"/>
      <c r="DQ39" s="659"/>
      <c r="DR39" s="659"/>
      <c r="DS39" s="659"/>
      <c r="DT39" s="659"/>
      <c r="DU39" s="659"/>
      <c r="DV39" s="660"/>
      <c r="DW39" s="643" t="s">
        <v>242</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242</v>
      </c>
      <c r="S40" s="641"/>
      <c r="T40" s="641"/>
      <c r="U40" s="641"/>
      <c r="V40" s="641"/>
      <c r="W40" s="641"/>
      <c r="X40" s="641"/>
      <c r="Y40" s="642"/>
      <c r="Z40" s="677" t="s">
        <v>242</v>
      </c>
      <c r="AA40" s="677"/>
      <c r="AB40" s="677"/>
      <c r="AC40" s="677"/>
      <c r="AD40" s="678" t="s">
        <v>172</v>
      </c>
      <c r="AE40" s="678"/>
      <c r="AF40" s="678"/>
      <c r="AG40" s="678"/>
      <c r="AH40" s="678"/>
      <c r="AI40" s="678"/>
      <c r="AJ40" s="678"/>
      <c r="AK40" s="678"/>
      <c r="AL40" s="643" t="s">
        <v>242</v>
      </c>
      <c r="AM40" s="644"/>
      <c r="AN40" s="644"/>
      <c r="AO40" s="679"/>
      <c r="AQ40" s="680" t="s">
        <v>344</v>
      </c>
      <c r="AR40" s="681"/>
      <c r="AS40" s="681"/>
      <c r="AT40" s="681"/>
      <c r="AU40" s="681"/>
      <c r="AV40" s="681"/>
      <c r="AW40" s="681"/>
      <c r="AX40" s="681"/>
      <c r="AY40" s="682"/>
      <c r="AZ40" s="640" t="s">
        <v>242</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105</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221810</v>
      </c>
      <c r="CS40" s="641"/>
      <c r="CT40" s="641"/>
      <c r="CU40" s="641"/>
      <c r="CV40" s="641"/>
      <c r="CW40" s="641"/>
      <c r="CX40" s="641"/>
      <c r="CY40" s="642"/>
      <c r="CZ40" s="643">
        <v>1.1000000000000001</v>
      </c>
      <c r="DA40" s="661"/>
      <c r="DB40" s="661"/>
      <c r="DC40" s="662"/>
      <c r="DD40" s="646">
        <v>18000</v>
      </c>
      <c r="DE40" s="641"/>
      <c r="DF40" s="641"/>
      <c r="DG40" s="641"/>
      <c r="DH40" s="641"/>
      <c r="DI40" s="641"/>
      <c r="DJ40" s="641"/>
      <c r="DK40" s="642"/>
      <c r="DL40" s="646" t="s">
        <v>128</v>
      </c>
      <c r="DM40" s="641"/>
      <c r="DN40" s="641"/>
      <c r="DO40" s="641"/>
      <c r="DP40" s="641"/>
      <c r="DQ40" s="641"/>
      <c r="DR40" s="641"/>
      <c r="DS40" s="641"/>
      <c r="DT40" s="641"/>
      <c r="DU40" s="641"/>
      <c r="DV40" s="642"/>
      <c r="DW40" s="643" t="s">
        <v>128</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644200</v>
      </c>
      <c r="S41" s="641"/>
      <c r="T41" s="641"/>
      <c r="U41" s="641"/>
      <c r="V41" s="641"/>
      <c r="W41" s="641"/>
      <c r="X41" s="641"/>
      <c r="Y41" s="642"/>
      <c r="Z41" s="677">
        <v>2.9</v>
      </c>
      <c r="AA41" s="677"/>
      <c r="AB41" s="677"/>
      <c r="AC41" s="677"/>
      <c r="AD41" s="678" t="s">
        <v>172</v>
      </c>
      <c r="AE41" s="678"/>
      <c r="AF41" s="678"/>
      <c r="AG41" s="678"/>
      <c r="AH41" s="678"/>
      <c r="AI41" s="678"/>
      <c r="AJ41" s="678"/>
      <c r="AK41" s="678"/>
      <c r="AL41" s="643" t="s">
        <v>242</v>
      </c>
      <c r="AM41" s="644"/>
      <c r="AN41" s="644"/>
      <c r="AO41" s="679"/>
      <c r="AQ41" s="680" t="s">
        <v>349</v>
      </c>
      <c r="AR41" s="681"/>
      <c r="AS41" s="681"/>
      <c r="AT41" s="681"/>
      <c r="AU41" s="681"/>
      <c r="AV41" s="681"/>
      <c r="AW41" s="681"/>
      <c r="AX41" s="681"/>
      <c r="AY41" s="682"/>
      <c r="AZ41" s="640">
        <v>215593</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242</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128</v>
      </c>
      <c r="CS41" s="659"/>
      <c r="CT41" s="659"/>
      <c r="CU41" s="659"/>
      <c r="CV41" s="659"/>
      <c r="CW41" s="659"/>
      <c r="CX41" s="659"/>
      <c r="CY41" s="660"/>
      <c r="CZ41" s="643" t="s">
        <v>242</v>
      </c>
      <c r="DA41" s="661"/>
      <c r="DB41" s="661"/>
      <c r="DC41" s="662"/>
      <c r="DD41" s="646" t="s">
        <v>128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22111284</v>
      </c>
      <c r="S42" s="663"/>
      <c r="T42" s="663"/>
      <c r="U42" s="663"/>
      <c r="V42" s="663"/>
      <c r="W42" s="663"/>
      <c r="X42" s="663"/>
      <c r="Y42" s="665"/>
      <c r="Z42" s="666">
        <v>100</v>
      </c>
      <c r="AA42" s="666"/>
      <c r="AB42" s="666"/>
      <c r="AC42" s="666"/>
      <c r="AD42" s="667">
        <v>13284437</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1251417</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343</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2307029</v>
      </c>
      <c r="CS42" s="641"/>
      <c r="CT42" s="641"/>
      <c r="CU42" s="641"/>
      <c r="CV42" s="641"/>
      <c r="CW42" s="641"/>
      <c r="CX42" s="641"/>
      <c r="CY42" s="642"/>
      <c r="CZ42" s="643">
        <v>11.4</v>
      </c>
      <c r="DA42" s="644"/>
      <c r="DB42" s="644"/>
      <c r="DC42" s="645"/>
      <c r="DD42" s="646">
        <v>771551</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79417</v>
      </c>
      <c r="CS43" s="659"/>
      <c r="CT43" s="659"/>
      <c r="CU43" s="659"/>
      <c r="CV43" s="659"/>
      <c r="CW43" s="659"/>
      <c r="CX43" s="659"/>
      <c r="CY43" s="660"/>
      <c r="CZ43" s="643">
        <v>0.4</v>
      </c>
      <c r="DA43" s="661"/>
      <c r="DB43" s="661"/>
      <c r="DC43" s="662"/>
      <c r="DD43" s="646">
        <v>79417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357</v>
      </c>
      <c r="CG44" s="638"/>
      <c r="CH44" s="638"/>
      <c r="CI44" s="638"/>
      <c r="CJ44" s="638"/>
      <c r="CK44" s="638"/>
      <c r="CL44" s="638"/>
      <c r="CM44" s="638"/>
      <c r="CN44" s="638"/>
      <c r="CO44" s="638"/>
      <c r="CP44" s="638"/>
      <c r="CQ44" s="639"/>
      <c r="CR44" s="640">
        <v>2279451</v>
      </c>
      <c r="CS44" s="641"/>
      <c r="CT44" s="641"/>
      <c r="CU44" s="641"/>
      <c r="CV44" s="641"/>
      <c r="CW44" s="641"/>
      <c r="CX44" s="641"/>
      <c r="CY44" s="642"/>
      <c r="CZ44" s="643">
        <v>11.2</v>
      </c>
      <c r="DA44" s="644"/>
      <c r="DB44" s="644"/>
      <c r="DC44" s="645"/>
      <c r="DD44" s="646">
        <v>769847</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941257</v>
      </c>
      <c r="CS45" s="659"/>
      <c r="CT45" s="659"/>
      <c r="CU45" s="659"/>
      <c r="CV45" s="659"/>
      <c r="CW45" s="659"/>
      <c r="CX45" s="659"/>
      <c r="CY45" s="660"/>
      <c r="CZ45" s="643">
        <v>4.5999999999999996</v>
      </c>
      <c r="DA45" s="661"/>
      <c r="DB45" s="661"/>
      <c r="DC45" s="662"/>
      <c r="DD45" s="646">
        <v>136782</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1077128</v>
      </c>
      <c r="CS46" s="641"/>
      <c r="CT46" s="641"/>
      <c r="CU46" s="641"/>
      <c r="CV46" s="641"/>
      <c r="CW46" s="641"/>
      <c r="CX46" s="641"/>
      <c r="CY46" s="642"/>
      <c r="CZ46" s="643">
        <v>5.3</v>
      </c>
      <c r="DA46" s="644"/>
      <c r="DB46" s="644"/>
      <c r="DC46" s="645"/>
      <c r="DD46" s="646">
        <v>586999</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v>27578</v>
      </c>
      <c r="CS47" s="659"/>
      <c r="CT47" s="659"/>
      <c r="CU47" s="659"/>
      <c r="CV47" s="659"/>
      <c r="CW47" s="659"/>
      <c r="CX47" s="659"/>
      <c r="CY47" s="660"/>
      <c r="CZ47" s="643">
        <v>0.1</v>
      </c>
      <c r="DA47" s="661"/>
      <c r="DB47" s="661"/>
      <c r="DC47" s="662"/>
      <c r="DD47" s="646">
        <v>1704</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242</v>
      </c>
      <c r="CS48" s="641"/>
      <c r="CT48" s="641"/>
      <c r="CU48" s="641"/>
      <c r="CV48" s="641"/>
      <c r="CW48" s="641"/>
      <c r="CX48" s="641"/>
      <c r="CY48" s="642"/>
      <c r="CZ48" s="643" t="s">
        <v>128</v>
      </c>
      <c r="DA48" s="644"/>
      <c r="DB48" s="644"/>
      <c r="DC48" s="645"/>
      <c r="DD48" s="646" t="s">
        <v>242</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20292237</v>
      </c>
      <c r="CS49" s="625"/>
      <c r="CT49" s="625"/>
      <c r="CU49" s="625"/>
      <c r="CV49" s="625"/>
      <c r="CW49" s="625"/>
      <c r="CX49" s="625"/>
      <c r="CY49" s="626"/>
      <c r="CZ49" s="627">
        <v>100</v>
      </c>
      <c r="DA49" s="628"/>
      <c r="DB49" s="628"/>
      <c r="DC49" s="629"/>
      <c r="DD49" s="630">
        <v>15081046</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T7Jov/GfRdHYW0WzvFQamklj252+/pr9+U0JiQIa5upy+6BQ4a6utkXAAweapa+5FY0WIVaHM33CAev1c1oOyw==" saltValue="KWHNp3pcxnJFWPMYIxG0f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367</v>
      </c>
      <c r="DK2" s="1166"/>
      <c r="DL2" s="1166"/>
      <c r="DM2" s="1166"/>
      <c r="DN2" s="1166"/>
      <c r="DO2" s="1167"/>
      <c r="DP2" s="250"/>
      <c r="DQ2" s="1165" t="s">
        <v>368</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8"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3" t="s">
        <v>385</v>
      </c>
      <c r="DH5" s="1154"/>
      <c r="DI5" s="1154"/>
      <c r="DJ5" s="1154"/>
      <c r="DK5" s="1155"/>
      <c r="DL5" s="1153" t="s">
        <v>386</v>
      </c>
      <c r="DM5" s="1154"/>
      <c r="DN5" s="1154"/>
      <c r="DO5" s="1154"/>
      <c r="DP5" s="1155"/>
      <c r="DQ5" s="1056" t="s">
        <v>387</v>
      </c>
      <c r="DR5" s="1057"/>
      <c r="DS5" s="1057"/>
      <c r="DT5" s="1057"/>
      <c r="DU5" s="1058"/>
      <c r="DV5" s="1056" t="s">
        <v>378</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388</v>
      </c>
      <c r="C7" s="1106"/>
      <c r="D7" s="1106"/>
      <c r="E7" s="1106"/>
      <c r="F7" s="1106"/>
      <c r="G7" s="1106"/>
      <c r="H7" s="1106"/>
      <c r="I7" s="1106"/>
      <c r="J7" s="1106"/>
      <c r="K7" s="1106"/>
      <c r="L7" s="1106"/>
      <c r="M7" s="1106"/>
      <c r="N7" s="1106"/>
      <c r="O7" s="1106"/>
      <c r="P7" s="1107"/>
      <c r="Q7" s="1159">
        <v>22639</v>
      </c>
      <c r="R7" s="1160"/>
      <c r="S7" s="1160"/>
      <c r="T7" s="1160"/>
      <c r="U7" s="1160"/>
      <c r="V7" s="1160">
        <v>20821</v>
      </c>
      <c r="W7" s="1160"/>
      <c r="X7" s="1160"/>
      <c r="Y7" s="1160"/>
      <c r="Z7" s="1160"/>
      <c r="AA7" s="1160">
        <v>1818</v>
      </c>
      <c r="AB7" s="1160"/>
      <c r="AC7" s="1160"/>
      <c r="AD7" s="1160"/>
      <c r="AE7" s="1161"/>
      <c r="AF7" s="1162">
        <v>1054</v>
      </c>
      <c r="AG7" s="1163"/>
      <c r="AH7" s="1163"/>
      <c r="AI7" s="1163"/>
      <c r="AJ7" s="1164"/>
      <c r="AK7" s="1146">
        <v>1669</v>
      </c>
      <c r="AL7" s="1147"/>
      <c r="AM7" s="1147"/>
      <c r="AN7" s="1147"/>
      <c r="AO7" s="1147"/>
      <c r="AP7" s="1147">
        <v>24797</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595</v>
      </c>
      <c r="BT7" s="1151"/>
      <c r="BU7" s="1151"/>
      <c r="BV7" s="1151"/>
      <c r="BW7" s="1151"/>
      <c r="BX7" s="1151"/>
      <c r="BY7" s="1151"/>
      <c r="BZ7" s="1151"/>
      <c r="CA7" s="1151"/>
      <c r="CB7" s="1151"/>
      <c r="CC7" s="1151"/>
      <c r="CD7" s="1151"/>
      <c r="CE7" s="1151"/>
      <c r="CF7" s="1151"/>
      <c r="CG7" s="1152"/>
      <c r="CH7" s="1143">
        <v>9</v>
      </c>
      <c r="CI7" s="1144"/>
      <c r="CJ7" s="1144"/>
      <c r="CK7" s="1144"/>
      <c r="CL7" s="1145"/>
      <c r="CM7" s="1143">
        <v>412</v>
      </c>
      <c r="CN7" s="1144"/>
      <c r="CO7" s="1144"/>
      <c r="CP7" s="1144"/>
      <c r="CQ7" s="1145"/>
      <c r="CR7" s="1143">
        <v>5</v>
      </c>
      <c r="CS7" s="1144"/>
      <c r="CT7" s="1144"/>
      <c r="CU7" s="1144"/>
      <c r="CV7" s="1145"/>
      <c r="CW7" s="1143">
        <v>0</v>
      </c>
      <c r="CX7" s="1144"/>
      <c r="CY7" s="1144"/>
      <c r="CZ7" s="1144"/>
      <c r="DA7" s="1145"/>
      <c r="DB7" s="1143">
        <v>0</v>
      </c>
      <c r="DC7" s="1144"/>
      <c r="DD7" s="1144"/>
      <c r="DE7" s="1144"/>
      <c r="DF7" s="1145"/>
      <c r="DG7" s="1143" t="s">
        <v>604</v>
      </c>
      <c r="DH7" s="1144"/>
      <c r="DI7" s="1144"/>
      <c r="DJ7" s="1144"/>
      <c r="DK7" s="1145"/>
      <c r="DL7" s="1143" t="s">
        <v>604</v>
      </c>
      <c r="DM7" s="1144"/>
      <c r="DN7" s="1144"/>
      <c r="DO7" s="1144"/>
      <c r="DP7" s="1145"/>
      <c r="DQ7" s="1143" t="s">
        <v>604</v>
      </c>
      <c r="DR7" s="1144"/>
      <c r="DS7" s="1144"/>
      <c r="DT7" s="1144"/>
      <c r="DU7" s="1145"/>
      <c r="DV7" s="1170"/>
      <c r="DW7" s="1171"/>
      <c r="DX7" s="1171"/>
      <c r="DY7" s="1171"/>
      <c r="DZ7" s="1172"/>
      <c r="EA7" s="255"/>
    </row>
    <row r="8" spans="1:131" s="256" customFormat="1" ht="26.25" customHeight="1" x14ac:dyDescent="0.15">
      <c r="A8" s="262">
        <v>2</v>
      </c>
      <c r="B8" s="1092" t="s">
        <v>389</v>
      </c>
      <c r="C8" s="1093"/>
      <c r="D8" s="1093"/>
      <c r="E8" s="1093"/>
      <c r="F8" s="1093"/>
      <c r="G8" s="1093"/>
      <c r="H8" s="1093"/>
      <c r="I8" s="1093"/>
      <c r="J8" s="1093"/>
      <c r="K8" s="1093"/>
      <c r="L8" s="1093"/>
      <c r="M8" s="1093"/>
      <c r="N8" s="1093"/>
      <c r="O8" s="1093"/>
      <c r="P8" s="1094"/>
      <c r="Q8" s="1098">
        <v>3</v>
      </c>
      <c r="R8" s="1099"/>
      <c r="S8" s="1099"/>
      <c r="T8" s="1099"/>
      <c r="U8" s="1099"/>
      <c r="V8" s="1099">
        <v>2</v>
      </c>
      <c r="W8" s="1099"/>
      <c r="X8" s="1099"/>
      <c r="Y8" s="1099"/>
      <c r="Z8" s="1099"/>
      <c r="AA8" s="1099">
        <v>1</v>
      </c>
      <c r="AB8" s="1099"/>
      <c r="AC8" s="1099"/>
      <c r="AD8" s="1099"/>
      <c r="AE8" s="1100"/>
      <c r="AF8" s="1074">
        <v>1</v>
      </c>
      <c r="AG8" s="1075"/>
      <c r="AH8" s="1075"/>
      <c r="AI8" s="1075"/>
      <c r="AJ8" s="1076"/>
      <c r="AK8" s="1141" t="s">
        <v>602</v>
      </c>
      <c r="AL8" s="1142"/>
      <c r="AM8" s="1142"/>
      <c r="AN8" s="1142"/>
      <c r="AO8" s="1142"/>
      <c r="AP8" s="1142" t="s">
        <v>602</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596</v>
      </c>
      <c r="BT8" s="1070"/>
      <c r="BU8" s="1070"/>
      <c r="BV8" s="1070"/>
      <c r="BW8" s="1070"/>
      <c r="BX8" s="1070"/>
      <c r="BY8" s="1070"/>
      <c r="BZ8" s="1070"/>
      <c r="CA8" s="1070"/>
      <c r="CB8" s="1070"/>
      <c r="CC8" s="1070"/>
      <c r="CD8" s="1070"/>
      <c r="CE8" s="1070"/>
      <c r="CF8" s="1070"/>
      <c r="CG8" s="1071"/>
      <c r="CH8" s="1044">
        <v>-1</v>
      </c>
      <c r="CI8" s="1045"/>
      <c r="CJ8" s="1045"/>
      <c r="CK8" s="1045"/>
      <c r="CL8" s="1046"/>
      <c r="CM8" s="1044">
        <v>189</v>
      </c>
      <c r="CN8" s="1045"/>
      <c r="CO8" s="1045"/>
      <c r="CP8" s="1045"/>
      <c r="CQ8" s="1046"/>
      <c r="CR8" s="1044">
        <v>31</v>
      </c>
      <c r="CS8" s="1045"/>
      <c r="CT8" s="1045"/>
      <c r="CU8" s="1045"/>
      <c r="CV8" s="1046"/>
      <c r="CW8" s="1044">
        <v>220</v>
      </c>
      <c r="CX8" s="1045"/>
      <c r="CY8" s="1045"/>
      <c r="CZ8" s="1045"/>
      <c r="DA8" s="1046"/>
      <c r="DB8" s="1044">
        <v>0</v>
      </c>
      <c r="DC8" s="1045"/>
      <c r="DD8" s="1045"/>
      <c r="DE8" s="1045"/>
      <c r="DF8" s="1046"/>
      <c r="DG8" s="1044" t="s">
        <v>604</v>
      </c>
      <c r="DH8" s="1045"/>
      <c r="DI8" s="1045"/>
      <c r="DJ8" s="1045"/>
      <c r="DK8" s="1046"/>
      <c r="DL8" s="1044" t="s">
        <v>604</v>
      </c>
      <c r="DM8" s="1045"/>
      <c r="DN8" s="1045"/>
      <c r="DO8" s="1045"/>
      <c r="DP8" s="1046"/>
      <c r="DQ8" s="1044" t="s">
        <v>604</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597</v>
      </c>
      <c r="BT9" s="1070"/>
      <c r="BU9" s="1070"/>
      <c r="BV9" s="1070"/>
      <c r="BW9" s="1070"/>
      <c r="BX9" s="1070"/>
      <c r="BY9" s="1070"/>
      <c r="BZ9" s="1070"/>
      <c r="CA9" s="1070"/>
      <c r="CB9" s="1070"/>
      <c r="CC9" s="1070"/>
      <c r="CD9" s="1070"/>
      <c r="CE9" s="1070"/>
      <c r="CF9" s="1070"/>
      <c r="CG9" s="1071"/>
      <c r="CH9" s="1044">
        <v>1</v>
      </c>
      <c r="CI9" s="1045"/>
      <c r="CJ9" s="1045"/>
      <c r="CK9" s="1045"/>
      <c r="CL9" s="1046"/>
      <c r="CM9" s="1044">
        <v>120</v>
      </c>
      <c r="CN9" s="1045"/>
      <c r="CO9" s="1045"/>
      <c r="CP9" s="1045"/>
      <c r="CQ9" s="1046"/>
      <c r="CR9" s="1044">
        <v>111</v>
      </c>
      <c r="CS9" s="1045"/>
      <c r="CT9" s="1045"/>
      <c r="CU9" s="1045"/>
      <c r="CV9" s="1046"/>
      <c r="CW9" s="1044">
        <v>35</v>
      </c>
      <c r="CX9" s="1045"/>
      <c r="CY9" s="1045"/>
      <c r="CZ9" s="1045"/>
      <c r="DA9" s="1046"/>
      <c r="DB9" s="1044">
        <v>0</v>
      </c>
      <c r="DC9" s="1045"/>
      <c r="DD9" s="1045"/>
      <c r="DE9" s="1045"/>
      <c r="DF9" s="1046"/>
      <c r="DG9" s="1044" t="s">
        <v>604</v>
      </c>
      <c r="DH9" s="1045"/>
      <c r="DI9" s="1045"/>
      <c r="DJ9" s="1045"/>
      <c r="DK9" s="1046"/>
      <c r="DL9" s="1044" t="s">
        <v>604</v>
      </c>
      <c r="DM9" s="1045"/>
      <c r="DN9" s="1045"/>
      <c r="DO9" s="1045"/>
      <c r="DP9" s="1046"/>
      <c r="DQ9" s="1044" t="s">
        <v>604</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598</v>
      </c>
      <c r="BT10" s="1070"/>
      <c r="BU10" s="1070"/>
      <c r="BV10" s="1070"/>
      <c r="BW10" s="1070"/>
      <c r="BX10" s="1070"/>
      <c r="BY10" s="1070"/>
      <c r="BZ10" s="1070"/>
      <c r="CA10" s="1070"/>
      <c r="CB10" s="1070"/>
      <c r="CC10" s="1070"/>
      <c r="CD10" s="1070"/>
      <c r="CE10" s="1070"/>
      <c r="CF10" s="1070"/>
      <c r="CG10" s="1071"/>
      <c r="CH10" s="1044" t="s">
        <v>604</v>
      </c>
      <c r="CI10" s="1045"/>
      <c r="CJ10" s="1045"/>
      <c r="CK10" s="1045"/>
      <c r="CL10" s="1046"/>
      <c r="CM10" s="1044" t="s">
        <v>604</v>
      </c>
      <c r="CN10" s="1045"/>
      <c r="CO10" s="1045"/>
      <c r="CP10" s="1045"/>
      <c r="CQ10" s="1046"/>
      <c r="CR10" s="1044">
        <v>3</v>
      </c>
      <c r="CS10" s="1045"/>
      <c r="CT10" s="1045"/>
      <c r="CU10" s="1045"/>
      <c r="CV10" s="1046"/>
      <c r="CW10" s="1044" t="s">
        <v>604</v>
      </c>
      <c r="CX10" s="1045"/>
      <c r="CY10" s="1045"/>
      <c r="CZ10" s="1045"/>
      <c r="DA10" s="1046"/>
      <c r="DB10" s="1044" t="s">
        <v>604</v>
      </c>
      <c r="DC10" s="1045"/>
      <c r="DD10" s="1045"/>
      <c r="DE10" s="1045"/>
      <c r="DF10" s="1046"/>
      <c r="DG10" s="1044" t="s">
        <v>604</v>
      </c>
      <c r="DH10" s="1045"/>
      <c r="DI10" s="1045"/>
      <c r="DJ10" s="1045"/>
      <c r="DK10" s="1046"/>
      <c r="DL10" s="1044" t="s">
        <v>604</v>
      </c>
      <c r="DM10" s="1045"/>
      <c r="DN10" s="1045"/>
      <c r="DO10" s="1045"/>
      <c r="DP10" s="1046"/>
      <c r="DQ10" s="1044" t="s">
        <v>604</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599</v>
      </c>
      <c r="BT11" s="1070"/>
      <c r="BU11" s="1070"/>
      <c r="BV11" s="1070"/>
      <c r="BW11" s="1070"/>
      <c r="BX11" s="1070"/>
      <c r="BY11" s="1070"/>
      <c r="BZ11" s="1070"/>
      <c r="CA11" s="1070"/>
      <c r="CB11" s="1070"/>
      <c r="CC11" s="1070"/>
      <c r="CD11" s="1070"/>
      <c r="CE11" s="1070"/>
      <c r="CF11" s="1070"/>
      <c r="CG11" s="1071"/>
      <c r="CH11" s="1044">
        <v>0</v>
      </c>
      <c r="CI11" s="1045"/>
      <c r="CJ11" s="1045"/>
      <c r="CK11" s="1045"/>
      <c r="CL11" s="1046"/>
      <c r="CM11" s="1044">
        <v>34</v>
      </c>
      <c r="CN11" s="1045"/>
      <c r="CO11" s="1045"/>
      <c r="CP11" s="1045"/>
      <c r="CQ11" s="1046"/>
      <c r="CR11" s="1044">
        <v>30</v>
      </c>
      <c r="CS11" s="1045"/>
      <c r="CT11" s="1045"/>
      <c r="CU11" s="1045"/>
      <c r="CV11" s="1046"/>
      <c r="CW11" s="1044">
        <v>9</v>
      </c>
      <c r="CX11" s="1045"/>
      <c r="CY11" s="1045"/>
      <c r="CZ11" s="1045"/>
      <c r="DA11" s="1046"/>
      <c r="DB11" s="1044">
        <v>0</v>
      </c>
      <c r="DC11" s="1045"/>
      <c r="DD11" s="1045"/>
      <c r="DE11" s="1045"/>
      <c r="DF11" s="1046"/>
      <c r="DG11" s="1044" t="s">
        <v>604</v>
      </c>
      <c r="DH11" s="1045"/>
      <c r="DI11" s="1045"/>
      <c r="DJ11" s="1045"/>
      <c r="DK11" s="1046"/>
      <c r="DL11" s="1044" t="s">
        <v>604</v>
      </c>
      <c r="DM11" s="1045"/>
      <c r="DN11" s="1045"/>
      <c r="DO11" s="1045"/>
      <c r="DP11" s="1046"/>
      <c r="DQ11" s="1044" t="s">
        <v>604</v>
      </c>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600</v>
      </c>
      <c r="BT12" s="1070"/>
      <c r="BU12" s="1070"/>
      <c r="BV12" s="1070"/>
      <c r="BW12" s="1070"/>
      <c r="BX12" s="1070"/>
      <c r="BY12" s="1070"/>
      <c r="BZ12" s="1070"/>
      <c r="CA12" s="1070"/>
      <c r="CB12" s="1070"/>
      <c r="CC12" s="1070"/>
      <c r="CD12" s="1070"/>
      <c r="CE12" s="1070"/>
      <c r="CF12" s="1070"/>
      <c r="CG12" s="1071"/>
      <c r="CH12" s="1044">
        <v>13</v>
      </c>
      <c r="CI12" s="1045"/>
      <c r="CJ12" s="1045"/>
      <c r="CK12" s="1045"/>
      <c r="CL12" s="1046"/>
      <c r="CM12" s="1044">
        <v>74</v>
      </c>
      <c r="CN12" s="1045"/>
      <c r="CO12" s="1045"/>
      <c r="CP12" s="1045"/>
      <c r="CQ12" s="1046"/>
      <c r="CR12" s="1044">
        <v>45</v>
      </c>
      <c r="CS12" s="1045"/>
      <c r="CT12" s="1045"/>
      <c r="CU12" s="1045"/>
      <c r="CV12" s="1046"/>
      <c r="CW12" s="1044">
        <v>0</v>
      </c>
      <c r="CX12" s="1045"/>
      <c r="CY12" s="1045"/>
      <c r="CZ12" s="1045"/>
      <c r="DA12" s="1046"/>
      <c r="DB12" s="1044">
        <v>225</v>
      </c>
      <c r="DC12" s="1045"/>
      <c r="DD12" s="1045"/>
      <c r="DE12" s="1045"/>
      <c r="DF12" s="1046"/>
      <c r="DG12" s="1044" t="s">
        <v>604</v>
      </c>
      <c r="DH12" s="1045"/>
      <c r="DI12" s="1045"/>
      <c r="DJ12" s="1045"/>
      <c r="DK12" s="1046"/>
      <c r="DL12" s="1044" t="s">
        <v>604</v>
      </c>
      <c r="DM12" s="1045"/>
      <c r="DN12" s="1045"/>
      <c r="DO12" s="1045"/>
      <c r="DP12" s="1046"/>
      <c r="DQ12" s="1044" t="s">
        <v>604</v>
      </c>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601</v>
      </c>
      <c r="BT13" s="1070"/>
      <c r="BU13" s="1070"/>
      <c r="BV13" s="1070"/>
      <c r="BW13" s="1070"/>
      <c r="BX13" s="1070"/>
      <c r="BY13" s="1070"/>
      <c r="BZ13" s="1070"/>
      <c r="CA13" s="1070"/>
      <c r="CB13" s="1070"/>
      <c r="CC13" s="1070"/>
      <c r="CD13" s="1070"/>
      <c r="CE13" s="1070"/>
      <c r="CF13" s="1070"/>
      <c r="CG13" s="1071"/>
      <c r="CH13" s="1044">
        <v>0</v>
      </c>
      <c r="CI13" s="1045"/>
      <c r="CJ13" s="1045"/>
      <c r="CK13" s="1045"/>
      <c r="CL13" s="1046"/>
      <c r="CM13" s="1044">
        <v>66</v>
      </c>
      <c r="CN13" s="1045"/>
      <c r="CO13" s="1045"/>
      <c r="CP13" s="1045"/>
      <c r="CQ13" s="1046"/>
      <c r="CR13" s="1044">
        <v>43</v>
      </c>
      <c r="CS13" s="1045"/>
      <c r="CT13" s="1045"/>
      <c r="CU13" s="1045"/>
      <c r="CV13" s="1046"/>
      <c r="CW13" s="1044">
        <v>1</v>
      </c>
      <c r="CX13" s="1045"/>
      <c r="CY13" s="1045"/>
      <c r="CZ13" s="1045"/>
      <c r="DA13" s="1046"/>
      <c r="DB13" s="1044">
        <v>0</v>
      </c>
      <c r="DC13" s="1045"/>
      <c r="DD13" s="1045"/>
      <c r="DE13" s="1045"/>
      <c r="DF13" s="1046"/>
      <c r="DG13" s="1044" t="s">
        <v>604</v>
      </c>
      <c r="DH13" s="1045"/>
      <c r="DI13" s="1045"/>
      <c r="DJ13" s="1045"/>
      <c r="DK13" s="1046"/>
      <c r="DL13" s="1044" t="s">
        <v>604</v>
      </c>
      <c r="DM13" s="1045"/>
      <c r="DN13" s="1045"/>
      <c r="DO13" s="1045"/>
      <c r="DP13" s="1046"/>
      <c r="DQ13" s="1044" t="s">
        <v>604</v>
      </c>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390</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391</v>
      </c>
      <c r="B23" s="999" t="s">
        <v>392</v>
      </c>
      <c r="C23" s="1000"/>
      <c r="D23" s="1000"/>
      <c r="E23" s="1000"/>
      <c r="F23" s="1000"/>
      <c r="G23" s="1000"/>
      <c r="H23" s="1000"/>
      <c r="I23" s="1000"/>
      <c r="J23" s="1000"/>
      <c r="K23" s="1000"/>
      <c r="L23" s="1000"/>
      <c r="M23" s="1000"/>
      <c r="N23" s="1000"/>
      <c r="O23" s="1000"/>
      <c r="P23" s="1001"/>
      <c r="Q23" s="1123"/>
      <c r="R23" s="1124"/>
      <c r="S23" s="1124"/>
      <c r="T23" s="1124"/>
      <c r="U23" s="1124"/>
      <c r="V23" s="1124"/>
      <c r="W23" s="1124"/>
      <c r="X23" s="1124"/>
      <c r="Y23" s="1124"/>
      <c r="Z23" s="1124"/>
      <c r="AA23" s="1124"/>
      <c r="AB23" s="1124"/>
      <c r="AC23" s="1124"/>
      <c r="AD23" s="1124"/>
      <c r="AE23" s="1125"/>
      <c r="AF23" s="1126">
        <v>1055</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393</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394</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395</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371</v>
      </c>
      <c r="B26" s="1051"/>
      <c r="C26" s="1051"/>
      <c r="D26" s="1051"/>
      <c r="E26" s="1051"/>
      <c r="F26" s="1051"/>
      <c r="G26" s="1051"/>
      <c r="H26" s="1051"/>
      <c r="I26" s="1051"/>
      <c r="J26" s="1051"/>
      <c r="K26" s="1051"/>
      <c r="L26" s="1051"/>
      <c r="M26" s="1051"/>
      <c r="N26" s="1051"/>
      <c r="O26" s="1051"/>
      <c r="P26" s="1052"/>
      <c r="Q26" s="1056" t="s">
        <v>396</v>
      </c>
      <c r="R26" s="1057"/>
      <c r="S26" s="1057"/>
      <c r="T26" s="1057"/>
      <c r="U26" s="1058"/>
      <c r="V26" s="1056" t="s">
        <v>397</v>
      </c>
      <c r="W26" s="1057"/>
      <c r="X26" s="1057"/>
      <c r="Y26" s="1057"/>
      <c r="Z26" s="1058"/>
      <c r="AA26" s="1056" t="s">
        <v>398</v>
      </c>
      <c r="AB26" s="1057"/>
      <c r="AC26" s="1057"/>
      <c r="AD26" s="1057"/>
      <c r="AE26" s="1057"/>
      <c r="AF26" s="1114" t="s">
        <v>399</v>
      </c>
      <c r="AG26" s="1063"/>
      <c r="AH26" s="1063"/>
      <c r="AI26" s="1063"/>
      <c r="AJ26" s="1115"/>
      <c r="AK26" s="1057" t="s">
        <v>400</v>
      </c>
      <c r="AL26" s="1057"/>
      <c r="AM26" s="1057"/>
      <c r="AN26" s="1057"/>
      <c r="AO26" s="1058"/>
      <c r="AP26" s="1056" t="s">
        <v>401</v>
      </c>
      <c r="AQ26" s="1057"/>
      <c r="AR26" s="1057"/>
      <c r="AS26" s="1057"/>
      <c r="AT26" s="1058"/>
      <c r="AU26" s="1056" t="s">
        <v>402</v>
      </c>
      <c r="AV26" s="1057"/>
      <c r="AW26" s="1057"/>
      <c r="AX26" s="1057"/>
      <c r="AY26" s="1058"/>
      <c r="AZ26" s="1056" t="s">
        <v>403</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404</v>
      </c>
      <c r="C28" s="1106"/>
      <c r="D28" s="1106"/>
      <c r="E28" s="1106"/>
      <c r="F28" s="1106"/>
      <c r="G28" s="1106"/>
      <c r="H28" s="1106"/>
      <c r="I28" s="1106"/>
      <c r="J28" s="1106"/>
      <c r="K28" s="1106"/>
      <c r="L28" s="1106"/>
      <c r="M28" s="1106"/>
      <c r="N28" s="1106"/>
      <c r="O28" s="1106"/>
      <c r="P28" s="1107"/>
      <c r="Q28" s="1108">
        <v>4151</v>
      </c>
      <c r="R28" s="1109"/>
      <c r="S28" s="1109"/>
      <c r="T28" s="1109"/>
      <c r="U28" s="1109"/>
      <c r="V28" s="1109">
        <v>4091</v>
      </c>
      <c r="W28" s="1109"/>
      <c r="X28" s="1109"/>
      <c r="Y28" s="1109"/>
      <c r="Z28" s="1109"/>
      <c r="AA28" s="1109">
        <v>60</v>
      </c>
      <c r="AB28" s="1109"/>
      <c r="AC28" s="1109"/>
      <c r="AD28" s="1109"/>
      <c r="AE28" s="1110"/>
      <c r="AF28" s="1111">
        <v>60</v>
      </c>
      <c r="AG28" s="1109"/>
      <c r="AH28" s="1109"/>
      <c r="AI28" s="1109"/>
      <c r="AJ28" s="1112"/>
      <c r="AK28" s="1113">
        <v>216</v>
      </c>
      <c r="AL28" s="1101"/>
      <c r="AM28" s="1101"/>
      <c r="AN28" s="1101"/>
      <c r="AO28" s="1101"/>
      <c r="AP28" s="1101" t="s">
        <v>602</v>
      </c>
      <c r="AQ28" s="1101"/>
      <c r="AR28" s="1101"/>
      <c r="AS28" s="1101"/>
      <c r="AT28" s="1101"/>
      <c r="AU28" s="1101" t="s">
        <v>602</v>
      </c>
      <c r="AV28" s="1101"/>
      <c r="AW28" s="1101"/>
      <c r="AX28" s="1101"/>
      <c r="AY28" s="1101"/>
      <c r="AZ28" s="1102" t="s">
        <v>602</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405</v>
      </c>
      <c r="C29" s="1093"/>
      <c r="D29" s="1093"/>
      <c r="E29" s="1093"/>
      <c r="F29" s="1093"/>
      <c r="G29" s="1093"/>
      <c r="H29" s="1093"/>
      <c r="I29" s="1093"/>
      <c r="J29" s="1093"/>
      <c r="K29" s="1093"/>
      <c r="L29" s="1093"/>
      <c r="M29" s="1093"/>
      <c r="N29" s="1093"/>
      <c r="O29" s="1093"/>
      <c r="P29" s="1094"/>
      <c r="Q29" s="1098">
        <v>690</v>
      </c>
      <c r="R29" s="1099"/>
      <c r="S29" s="1099"/>
      <c r="T29" s="1099"/>
      <c r="U29" s="1099"/>
      <c r="V29" s="1099">
        <v>687</v>
      </c>
      <c r="W29" s="1099"/>
      <c r="X29" s="1099"/>
      <c r="Y29" s="1099"/>
      <c r="Z29" s="1099"/>
      <c r="AA29" s="1099">
        <v>3</v>
      </c>
      <c r="AB29" s="1099"/>
      <c r="AC29" s="1099"/>
      <c r="AD29" s="1099"/>
      <c r="AE29" s="1100"/>
      <c r="AF29" s="1074">
        <v>3</v>
      </c>
      <c r="AG29" s="1075"/>
      <c r="AH29" s="1075"/>
      <c r="AI29" s="1075"/>
      <c r="AJ29" s="1076"/>
      <c r="AK29" s="1035">
        <v>129</v>
      </c>
      <c r="AL29" s="1026"/>
      <c r="AM29" s="1026"/>
      <c r="AN29" s="1026"/>
      <c r="AO29" s="1026"/>
      <c r="AP29" s="1026" t="s">
        <v>602</v>
      </c>
      <c r="AQ29" s="1026"/>
      <c r="AR29" s="1026"/>
      <c r="AS29" s="1026"/>
      <c r="AT29" s="1026"/>
      <c r="AU29" s="1026" t="s">
        <v>602</v>
      </c>
      <c r="AV29" s="1026"/>
      <c r="AW29" s="1026"/>
      <c r="AX29" s="1026"/>
      <c r="AY29" s="1026"/>
      <c r="AZ29" s="1097" t="s">
        <v>602</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406</v>
      </c>
      <c r="C30" s="1093"/>
      <c r="D30" s="1093"/>
      <c r="E30" s="1093"/>
      <c r="F30" s="1093"/>
      <c r="G30" s="1093"/>
      <c r="H30" s="1093"/>
      <c r="I30" s="1093"/>
      <c r="J30" s="1093"/>
      <c r="K30" s="1093"/>
      <c r="L30" s="1093"/>
      <c r="M30" s="1093"/>
      <c r="N30" s="1093"/>
      <c r="O30" s="1093"/>
      <c r="P30" s="1094"/>
      <c r="Q30" s="1098">
        <v>1017</v>
      </c>
      <c r="R30" s="1099"/>
      <c r="S30" s="1099"/>
      <c r="T30" s="1099"/>
      <c r="U30" s="1099"/>
      <c r="V30" s="1099">
        <v>865</v>
      </c>
      <c r="W30" s="1099"/>
      <c r="X30" s="1099"/>
      <c r="Y30" s="1099"/>
      <c r="Z30" s="1099"/>
      <c r="AA30" s="1099">
        <v>152</v>
      </c>
      <c r="AB30" s="1099"/>
      <c r="AC30" s="1099"/>
      <c r="AD30" s="1099"/>
      <c r="AE30" s="1100"/>
      <c r="AF30" s="1074">
        <v>1946</v>
      </c>
      <c r="AG30" s="1075"/>
      <c r="AH30" s="1075"/>
      <c r="AI30" s="1075"/>
      <c r="AJ30" s="1076"/>
      <c r="AK30" s="1035" t="s">
        <v>602</v>
      </c>
      <c r="AL30" s="1026"/>
      <c r="AM30" s="1026"/>
      <c r="AN30" s="1026"/>
      <c r="AO30" s="1026"/>
      <c r="AP30" s="1026">
        <v>1953</v>
      </c>
      <c r="AQ30" s="1026"/>
      <c r="AR30" s="1026"/>
      <c r="AS30" s="1026"/>
      <c r="AT30" s="1026"/>
      <c r="AU30" s="1026" t="s">
        <v>602</v>
      </c>
      <c r="AV30" s="1026"/>
      <c r="AW30" s="1026"/>
      <c r="AX30" s="1026"/>
      <c r="AY30" s="1026"/>
      <c r="AZ30" s="1097" t="s">
        <v>602</v>
      </c>
      <c r="BA30" s="1097"/>
      <c r="BB30" s="1097"/>
      <c r="BC30" s="1097"/>
      <c r="BD30" s="1097"/>
      <c r="BE30" s="1087" t="s">
        <v>407</v>
      </c>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408</v>
      </c>
      <c r="C31" s="1093"/>
      <c r="D31" s="1093"/>
      <c r="E31" s="1093"/>
      <c r="F31" s="1093"/>
      <c r="G31" s="1093"/>
      <c r="H31" s="1093"/>
      <c r="I31" s="1093"/>
      <c r="J31" s="1093"/>
      <c r="K31" s="1093"/>
      <c r="L31" s="1093"/>
      <c r="M31" s="1093"/>
      <c r="N31" s="1093"/>
      <c r="O31" s="1093"/>
      <c r="P31" s="1094"/>
      <c r="Q31" s="1098">
        <v>20</v>
      </c>
      <c r="R31" s="1099"/>
      <c r="S31" s="1099"/>
      <c r="T31" s="1099"/>
      <c r="U31" s="1099"/>
      <c r="V31" s="1099">
        <v>19</v>
      </c>
      <c r="W31" s="1099"/>
      <c r="X31" s="1099"/>
      <c r="Y31" s="1099"/>
      <c r="Z31" s="1099"/>
      <c r="AA31" s="1099">
        <v>1</v>
      </c>
      <c r="AB31" s="1099"/>
      <c r="AC31" s="1099"/>
      <c r="AD31" s="1099"/>
      <c r="AE31" s="1100"/>
      <c r="AF31" s="1074">
        <v>52</v>
      </c>
      <c r="AG31" s="1075"/>
      <c r="AH31" s="1075"/>
      <c r="AI31" s="1075"/>
      <c r="AJ31" s="1076"/>
      <c r="AK31" s="1035" t="s">
        <v>602</v>
      </c>
      <c r="AL31" s="1026"/>
      <c r="AM31" s="1026"/>
      <c r="AN31" s="1026"/>
      <c r="AO31" s="1026"/>
      <c r="AP31" s="1026">
        <v>181</v>
      </c>
      <c r="AQ31" s="1026"/>
      <c r="AR31" s="1026"/>
      <c r="AS31" s="1026"/>
      <c r="AT31" s="1026"/>
      <c r="AU31" s="1026" t="s">
        <v>602</v>
      </c>
      <c r="AV31" s="1026"/>
      <c r="AW31" s="1026"/>
      <c r="AX31" s="1026"/>
      <c r="AY31" s="1026"/>
      <c r="AZ31" s="1097" t="s">
        <v>602</v>
      </c>
      <c r="BA31" s="1097"/>
      <c r="BB31" s="1097"/>
      <c r="BC31" s="1097"/>
      <c r="BD31" s="1097"/>
      <c r="BE31" s="1087" t="s">
        <v>407</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409</v>
      </c>
      <c r="C32" s="1093"/>
      <c r="D32" s="1093"/>
      <c r="E32" s="1093"/>
      <c r="F32" s="1093"/>
      <c r="G32" s="1093"/>
      <c r="H32" s="1093"/>
      <c r="I32" s="1093"/>
      <c r="J32" s="1093"/>
      <c r="K32" s="1093"/>
      <c r="L32" s="1093"/>
      <c r="M32" s="1093"/>
      <c r="N32" s="1093"/>
      <c r="O32" s="1093"/>
      <c r="P32" s="1094"/>
      <c r="Q32" s="1098">
        <v>11320</v>
      </c>
      <c r="R32" s="1099"/>
      <c r="S32" s="1099"/>
      <c r="T32" s="1099"/>
      <c r="U32" s="1099"/>
      <c r="V32" s="1099">
        <v>11458</v>
      </c>
      <c r="W32" s="1099"/>
      <c r="X32" s="1099"/>
      <c r="Y32" s="1099"/>
      <c r="Z32" s="1099"/>
      <c r="AA32" s="1099">
        <v>-138</v>
      </c>
      <c r="AB32" s="1099"/>
      <c r="AC32" s="1099"/>
      <c r="AD32" s="1099"/>
      <c r="AE32" s="1100"/>
      <c r="AF32" s="1074">
        <v>1955</v>
      </c>
      <c r="AG32" s="1075"/>
      <c r="AH32" s="1075"/>
      <c r="AI32" s="1075"/>
      <c r="AJ32" s="1076"/>
      <c r="AK32" s="1035">
        <v>1011</v>
      </c>
      <c r="AL32" s="1026"/>
      <c r="AM32" s="1026"/>
      <c r="AN32" s="1026"/>
      <c r="AO32" s="1026"/>
      <c r="AP32" s="1026">
        <v>8923</v>
      </c>
      <c r="AQ32" s="1026"/>
      <c r="AR32" s="1026"/>
      <c r="AS32" s="1026"/>
      <c r="AT32" s="1026"/>
      <c r="AU32" s="1026">
        <v>5238</v>
      </c>
      <c r="AV32" s="1026"/>
      <c r="AW32" s="1026"/>
      <c r="AX32" s="1026"/>
      <c r="AY32" s="1026"/>
      <c r="AZ32" s="1097" t="s">
        <v>602</v>
      </c>
      <c r="BA32" s="1097"/>
      <c r="BB32" s="1097"/>
      <c r="BC32" s="1097"/>
      <c r="BD32" s="1097"/>
      <c r="BE32" s="1087" t="s">
        <v>410</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411</v>
      </c>
      <c r="C33" s="1093"/>
      <c r="D33" s="1093"/>
      <c r="E33" s="1093"/>
      <c r="F33" s="1093"/>
      <c r="G33" s="1093"/>
      <c r="H33" s="1093"/>
      <c r="I33" s="1093"/>
      <c r="J33" s="1093"/>
      <c r="K33" s="1093"/>
      <c r="L33" s="1093"/>
      <c r="M33" s="1093"/>
      <c r="N33" s="1093"/>
      <c r="O33" s="1093"/>
      <c r="P33" s="1094"/>
      <c r="Q33" s="1098">
        <v>2763</v>
      </c>
      <c r="R33" s="1099"/>
      <c r="S33" s="1099"/>
      <c r="T33" s="1099"/>
      <c r="U33" s="1099"/>
      <c r="V33" s="1099">
        <v>2598</v>
      </c>
      <c r="W33" s="1099"/>
      <c r="X33" s="1099"/>
      <c r="Y33" s="1099"/>
      <c r="Z33" s="1099"/>
      <c r="AA33" s="1099">
        <v>165</v>
      </c>
      <c r="AB33" s="1099"/>
      <c r="AC33" s="1099"/>
      <c r="AD33" s="1099"/>
      <c r="AE33" s="1100"/>
      <c r="AF33" s="1074">
        <v>165</v>
      </c>
      <c r="AG33" s="1075"/>
      <c r="AH33" s="1075"/>
      <c r="AI33" s="1075"/>
      <c r="AJ33" s="1076"/>
      <c r="AK33" s="1035">
        <v>710</v>
      </c>
      <c r="AL33" s="1026"/>
      <c r="AM33" s="1026"/>
      <c r="AN33" s="1026"/>
      <c r="AO33" s="1026"/>
      <c r="AP33" s="1026">
        <v>15220</v>
      </c>
      <c r="AQ33" s="1026"/>
      <c r="AR33" s="1026"/>
      <c r="AS33" s="1026"/>
      <c r="AT33" s="1026"/>
      <c r="AU33" s="1026">
        <v>9482</v>
      </c>
      <c r="AV33" s="1026"/>
      <c r="AW33" s="1026"/>
      <c r="AX33" s="1026"/>
      <c r="AY33" s="1026"/>
      <c r="AZ33" s="1097" t="s">
        <v>602</v>
      </c>
      <c r="BA33" s="1097"/>
      <c r="BB33" s="1097"/>
      <c r="BC33" s="1097"/>
      <c r="BD33" s="1097"/>
      <c r="BE33" s="1087" t="s">
        <v>412</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413</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391</v>
      </c>
      <c r="B63" s="999" t="s">
        <v>414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4181</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128</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416</v>
      </c>
      <c r="B66" s="1051"/>
      <c r="C66" s="1051"/>
      <c r="D66" s="1051"/>
      <c r="E66" s="1051"/>
      <c r="F66" s="1051"/>
      <c r="G66" s="1051"/>
      <c r="H66" s="1051"/>
      <c r="I66" s="1051"/>
      <c r="J66" s="1051"/>
      <c r="K66" s="1051"/>
      <c r="L66" s="1051"/>
      <c r="M66" s="1051"/>
      <c r="N66" s="1051"/>
      <c r="O66" s="1051"/>
      <c r="P66" s="1052"/>
      <c r="Q66" s="1056" t="s">
        <v>396</v>
      </c>
      <c r="R66" s="1057"/>
      <c r="S66" s="1057"/>
      <c r="T66" s="1057"/>
      <c r="U66" s="1058"/>
      <c r="V66" s="1056" t="s">
        <v>397</v>
      </c>
      <c r="W66" s="1057"/>
      <c r="X66" s="1057"/>
      <c r="Y66" s="1057"/>
      <c r="Z66" s="1058"/>
      <c r="AA66" s="1056" t="s">
        <v>417</v>
      </c>
      <c r="AB66" s="1057"/>
      <c r="AC66" s="1057"/>
      <c r="AD66" s="1057"/>
      <c r="AE66" s="1058"/>
      <c r="AF66" s="1062" t="s">
        <v>418</v>
      </c>
      <c r="AG66" s="1063"/>
      <c r="AH66" s="1063"/>
      <c r="AI66" s="1063"/>
      <c r="AJ66" s="1064"/>
      <c r="AK66" s="1056" t="s">
        <v>400</v>
      </c>
      <c r="AL66" s="1051"/>
      <c r="AM66" s="1051"/>
      <c r="AN66" s="1051"/>
      <c r="AO66" s="1052"/>
      <c r="AP66" s="1056" t="s">
        <v>419</v>
      </c>
      <c r="AQ66" s="1057"/>
      <c r="AR66" s="1057"/>
      <c r="AS66" s="1057"/>
      <c r="AT66" s="1058"/>
      <c r="AU66" s="1056" t="s">
        <v>420</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583</v>
      </c>
      <c r="C68" s="1041"/>
      <c r="D68" s="1041"/>
      <c r="E68" s="1041"/>
      <c r="F68" s="1041"/>
      <c r="G68" s="1041"/>
      <c r="H68" s="1041"/>
      <c r="I68" s="1041"/>
      <c r="J68" s="1041"/>
      <c r="K68" s="1041"/>
      <c r="L68" s="1041"/>
      <c r="M68" s="1041"/>
      <c r="N68" s="1041"/>
      <c r="O68" s="1041"/>
      <c r="P68" s="1042"/>
      <c r="Q68" s="1043">
        <v>1073</v>
      </c>
      <c r="R68" s="1037"/>
      <c r="S68" s="1037"/>
      <c r="T68" s="1037"/>
      <c r="U68" s="1037"/>
      <c r="V68" s="1037">
        <v>897</v>
      </c>
      <c r="W68" s="1037"/>
      <c r="X68" s="1037"/>
      <c r="Y68" s="1037"/>
      <c r="Z68" s="1037"/>
      <c r="AA68" s="1037">
        <v>176</v>
      </c>
      <c r="AB68" s="1037"/>
      <c r="AC68" s="1037"/>
      <c r="AD68" s="1037"/>
      <c r="AE68" s="1037"/>
      <c r="AF68" s="1037">
        <v>176</v>
      </c>
      <c r="AG68" s="1037"/>
      <c r="AH68" s="1037"/>
      <c r="AI68" s="1037"/>
      <c r="AJ68" s="1037"/>
      <c r="AK68" s="1037">
        <v>2</v>
      </c>
      <c r="AL68" s="1037"/>
      <c r="AM68" s="1037"/>
      <c r="AN68" s="1037"/>
      <c r="AO68" s="1037"/>
      <c r="AP68" s="1037" t="s">
        <v>602</v>
      </c>
      <c r="AQ68" s="1037"/>
      <c r="AR68" s="1037"/>
      <c r="AS68" s="1037"/>
      <c r="AT68" s="1037"/>
      <c r="AU68" s="1037"/>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584</v>
      </c>
      <c r="C69" s="1030"/>
      <c r="D69" s="1030"/>
      <c r="E69" s="1030"/>
      <c r="F69" s="1030"/>
      <c r="G69" s="1030"/>
      <c r="H69" s="1030"/>
      <c r="I69" s="1030"/>
      <c r="J69" s="1030"/>
      <c r="K69" s="1030"/>
      <c r="L69" s="1030"/>
      <c r="M69" s="1030"/>
      <c r="N69" s="1030"/>
      <c r="O69" s="1030"/>
      <c r="P69" s="1031"/>
      <c r="Q69" s="1032">
        <v>483</v>
      </c>
      <c r="R69" s="1026"/>
      <c r="S69" s="1026"/>
      <c r="T69" s="1026"/>
      <c r="U69" s="1026"/>
      <c r="V69" s="1026">
        <v>445</v>
      </c>
      <c r="W69" s="1026"/>
      <c r="X69" s="1026"/>
      <c r="Y69" s="1026"/>
      <c r="Z69" s="1026"/>
      <c r="AA69" s="1026">
        <v>38</v>
      </c>
      <c r="AB69" s="1026"/>
      <c r="AC69" s="1026"/>
      <c r="AD69" s="1026"/>
      <c r="AE69" s="1026"/>
      <c r="AF69" s="1026">
        <v>38</v>
      </c>
      <c r="AG69" s="1026"/>
      <c r="AH69" s="1026"/>
      <c r="AI69" s="1026"/>
      <c r="AJ69" s="1026"/>
      <c r="AK69" s="1026" t="s">
        <v>602</v>
      </c>
      <c r="AL69" s="1026"/>
      <c r="AM69" s="1026"/>
      <c r="AN69" s="1026"/>
      <c r="AO69" s="1026"/>
      <c r="AP69" s="1026">
        <v>1865</v>
      </c>
      <c r="AQ69" s="1026"/>
      <c r="AR69" s="1026"/>
      <c r="AS69" s="1026"/>
      <c r="AT69" s="1026"/>
      <c r="AU69" s="1026" t="s">
        <v>602</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585</v>
      </c>
      <c r="C70" s="1030"/>
      <c r="D70" s="1030"/>
      <c r="E70" s="1030"/>
      <c r="F70" s="1030"/>
      <c r="G70" s="1030"/>
      <c r="H70" s="1030"/>
      <c r="I70" s="1030"/>
      <c r="J70" s="1030"/>
      <c r="K70" s="1030"/>
      <c r="L70" s="1030"/>
      <c r="M70" s="1030"/>
      <c r="N70" s="1030"/>
      <c r="O70" s="1030"/>
      <c r="P70" s="1031"/>
      <c r="Q70" s="1032">
        <v>183</v>
      </c>
      <c r="R70" s="1026"/>
      <c r="S70" s="1026"/>
      <c r="T70" s="1026"/>
      <c r="U70" s="1026"/>
      <c r="V70" s="1026">
        <v>169</v>
      </c>
      <c r="W70" s="1026"/>
      <c r="X70" s="1026"/>
      <c r="Y70" s="1026"/>
      <c r="Z70" s="1026"/>
      <c r="AA70" s="1026">
        <v>14</v>
      </c>
      <c r="AB70" s="1026"/>
      <c r="AC70" s="1026"/>
      <c r="AD70" s="1026"/>
      <c r="AE70" s="1026"/>
      <c r="AF70" s="1026">
        <v>14</v>
      </c>
      <c r="AG70" s="1026"/>
      <c r="AH70" s="1026"/>
      <c r="AI70" s="1026"/>
      <c r="AJ70" s="1026"/>
      <c r="AK70" s="1026" t="s">
        <v>603</v>
      </c>
      <c r="AL70" s="1026"/>
      <c r="AM70" s="1026"/>
      <c r="AN70" s="1026"/>
      <c r="AO70" s="1026"/>
      <c r="AP70" s="1026">
        <v>652</v>
      </c>
      <c r="AQ70" s="1026"/>
      <c r="AR70" s="1026"/>
      <c r="AS70" s="1026"/>
      <c r="AT70" s="1026"/>
      <c r="AU70" s="1026" t="s">
        <v>602</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586</v>
      </c>
      <c r="C71" s="1030"/>
      <c r="D71" s="1030"/>
      <c r="E71" s="1030"/>
      <c r="F71" s="1030"/>
      <c r="G71" s="1030"/>
      <c r="H71" s="1030"/>
      <c r="I71" s="1030"/>
      <c r="J71" s="1030"/>
      <c r="K71" s="1030"/>
      <c r="L71" s="1030"/>
      <c r="M71" s="1030"/>
      <c r="N71" s="1030"/>
      <c r="O71" s="1030"/>
      <c r="P71" s="1031"/>
      <c r="Q71" s="1032">
        <v>6996</v>
      </c>
      <c r="R71" s="1026"/>
      <c r="S71" s="1026"/>
      <c r="T71" s="1026"/>
      <c r="U71" s="1026"/>
      <c r="V71" s="1026">
        <v>6436</v>
      </c>
      <c r="W71" s="1026"/>
      <c r="X71" s="1026"/>
      <c r="Y71" s="1026"/>
      <c r="Z71" s="1026"/>
      <c r="AA71" s="1026">
        <v>560</v>
      </c>
      <c r="AB71" s="1026"/>
      <c r="AC71" s="1026"/>
      <c r="AD71" s="1026"/>
      <c r="AE71" s="1026"/>
      <c r="AF71" s="1026">
        <v>560</v>
      </c>
      <c r="AG71" s="1026"/>
      <c r="AH71" s="1026"/>
      <c r="AI71" s="1026"/>
      <c r="AJ71" s="1026"/>
      <c r="AK71" s="1026">
        <v>2</v>
      </c>
      <c r="AL71" s="1026"/>
      <c r="AM71" s="1026"/>
      <c r="AN71" s="1026"/>
      <c r="AO71" s="1026"/>
      <c r="AP71" s="1026" t="s">
        <v>602</v>
      </c>
      <c r="AQ71" s="1026"/>
      <c r="AR71" s="1026"/>
      <c r="AS71" s="1026"/>
      <c r="AT71" s="1026"/>
      <c r="AU71" s="1026" t="s">
        <v>602</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587</v>
      </c>
      <c r="C72" s="1030"/>
      <c r="D72" s="1030"/>
      <c r="E72" s="1030"/>
      <c r="F72" s="1030"/>
      <c r="G72" s="1030"/>
      <c r="H72" s="1030"/>
      <c r="I72" s="1030"/>
      <c r="J72" s="1030"/>
      <c r="K72" s="1030"/>
      <c r="L72" s="1030"/>
      <c r="M72" s="1030"/>
      <c r="N72" s="1030"/>
      <c r="O72" s="1030"/>
      <c r="P72" s="1031"/>
      <c r="Q72" s="1032">
        <v>214</v>
      </c>
      <c r="R72" s="1026"/>
      <c r="S72" s="1026"/>
      <c r="T72" s="1026"/>
      <c r="U72" s="1026"/>
      <c r="V72" s="1026">
        <v>183</v>
      </c>
      <c r="W72" s="1026"/>
      <c r="X72" s="1026"/>
      <c r="Y72" s="1026"/>
      <c r="Z72" s="1026"/>
      <c r="AA72" s="1026">
        <v>31</v>
      </c>
      <c r="AB72" s="1026"/>
      <c r="AC72" s="1026"/>
      <c r="AD72" s="1026"/>
      <c r="AE72" s="1026"/>
      <c r="AF72" s="1026">
        <v>31</v>
      </c>
      <c r="AG72" s="1026"/>
      <c r="AH72" s="1026"/>
      <c r="AI72" s="1026"/>
      <c r="AJ72" s="1026"/>
      <c r="AK72" s="1026">
        <v>5</v>
      </c>
      <c r="AL72" s="1026"/>
      <c r="AM72" s="1026"/>
      <c r="AN72" s="1026"/>
      <c r="AO72" s="1026"/>
      <c r="AP72" s="1026" t="s">
        <v>602</v>
      </c>
      <c r="AQ72" s="1026"/>
      <c r="AR72" s="1026"/>
      <c r="AS72" s="1026"/>
      <c r="AT72" s="1026"/>
      <c r="AU72" s="1026" t="s">
        <v>602</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588</v>
      </c>
      <c r="C73" s="1030"/>
      <c r="D73" s="1030"/>
      <c r="E73" s="1030"/>
      <c r="F73" s="1030"/>
      <c r="G73" s="1030"/>
      <c r="H73" s="1030"/>
      <c r="I73" s="1030"/>
      <c r="J73" s="1030"/>
      <c r="K73" s="1030"/>
      <c r="L73" s="1030"/>
      <c r="M73" s="1030"/>
      <c r="N73" s="1030"/>
      <c r="O73" s="1030"/>
      <c r="P73" s="1031"/>
      <c r="Q73" s="1032">
        <v>3</v>
      </c>
      <c r="R73" s="1026"/>
      <c r="S73" s="1026"/>
      <c r="T73" s="1026"/>
      <c r="U73" s="1026"/>
      <c r="V73" s="1026">
        <v>1</v>
      </c>
      <c r="W73" s="1026"/>
      <c r="X73" s="1026"/>
      <c r="Y73" s="1026"/>
      <c r="Z73" s="1026"/>
      <c r="AA73" s="1026">
        <v>2</v>
      </c>
      <c r="AB73" s="1026"/>
      <c r="AC73" s="1026"/>
      <c r="AD73" s="1026"/>
      <c r="AE73" s="1026"/>
      <c r="AF73" s="1026">
        <v>2</v>
      </c>
      <c r="AG73" s="1026"/>
      <c r="AH73" s="1026"/>
      <c r="AI73" s="1026"/>
      <c r="AJ73" s="1026"/>
      <c r="AK73" s="1026" t="s">
        <v>610</v>
      </c>
      <c r="AL73" s="1026"/>
      <c r="AM73" s="1026"/>
      <c r="AN73" s="1026"/>
      <c r="AO73" s="1026"/>
      <c r="AP73" s="1026" t="s">
        <v>602</v>
      </c>
      <c r="AQ73" s="1026"/>
      <c r="AR73" s="1026"/>
      <c r="AS73" s="1026"/>
      <c r="AT73" s="1026"/>
      <c r="AU73" s="1026" t="s">
        <v>602</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589</v>
      </c>
      <c r="C74" s="1030"/>
      <c r="D74" s="1030"/>
      <c r="E74" s="1030"/>
      <c r="F74" s="1030"/>
      <c r="G74" s="1030"/>
      <c r="H74" s="1030"/>
      <c r="I74" s="1030"/>
      <c r="J74" s="1030"/>
      <c r="K74" s="1030"/>
      <c r="L74" s="1030"/>
      <c r="M74" s="1030"/>
      <c r="N74" s="1030"/>
      <c r="O74" s="1030"/>
      <c r="P74" s="1031"/>
      <c r="Q74" s="1032">
        <v>147</v>
      </c>
      <c r="R74" s="1026"/>
      <c r="S74" s="1026"/>
      <c r="T74" s="1026"/>
      <c r="U74" s="1026"/>
      <c r="V74" s="1026">
        <v>144</v>
      </c>
      <c r="W74" s="1026"/>
      <c r="X74" s="1026"/>
      <c r="Y74" s="1026"/>
      <c r="Z74" s="1026"/>
      <c r="AA74" s="1026">
        <v>3</v>
      </c>
      <c r="AB74" s="1026"/>
      <c r="AC74" s="1026"/>
      <c r="AD74" s="1026"/>
      <c r="AE74" s="1026"/>
      <c r="AF74" s="1026">
        <v>3</v>
      </c>
      <c r="AG74" s="1026"/>
      <c r="AH74" s="1026"/>
      <c r="AI74" s="1026"/>
      <c r="AJ74" s="1026"/>
      <c r="AK74" s="1026" t="s">
        <v>610</v>
      </c>
      <c r="AL74" s="1026"/>
      <c r="AM74" s="1026"/>
      <c r="AN74" s="1026"/>
      <c r="AO74" s="1026"/>
      <c r="AP74" s="1026" t="s">
        <v>602</v>
      </c>
      <c r="AQ74" s="1026"/>
      <c r="AR74" s="1026"/>
      <c r="AS74" s="1026"/>
      <c r="AT74" s="1026"/>
      <c r="AU74" s="1026" t="s">
        <v>602</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590</v>
      </c>
      <c r="C75" s="1030"/>
      <c r="D75" s="1030"/>
      <c r="E75" s="1030"/>
      <c r="F75" s="1030"/>
      <c r="G75" s="1030"/>
      <c r="H75" s="1030"/>
      <c r="I75" s="1030"/>
      <c r="J75" s="1030"/>
      <c r="K75" s="1030"/>
      <c r="L75" s="1030"/>
      <c r="M75" s="1030"/>
      <c r="N75" s="1030"/>
      <c r="O75" s="1030"/>
      <c r="P75" s="1031"/>
      <c r="Q75" s="1033">
        <v>15196</v>
      </c>
      <c r="R75" s="1034"/>
      <c r="S75" s="1034"/>
      <c r="T75" s="1034"/>
      <c r="U75" s="1035"/>
      <c r="V75" s="1036">
        <v>14964</v>
      </c>
      <c r="W75" s="1034"/>
      <c r="X75" s="1034"/>
      <c r="Y75" s="1034"/>
      <c r="Z75" s="1035"/>
      <c r="AA75" s="1036">
        <v>232</v>
      </c>
      <c r="AB75" s="1034"/>
      <c r="AC75" s="1034"/>
      <c r="AD75" s="1034"/>
      <c r="AE75" s="1035"/>
      <c r="AF75" s="1036">
        <v>232</v>
      </c>
      <c r="AG75" s="1034"/>
      <c r="AH75" s="1034"/>
      <c r="AI75" s="1034"/>
      <c r="AJ75" s="1035"/>
      <c r="AK75" s="1036">
        <v>63</v>
      </c>
      <c r="AL75" s="1034"/>
      <c r="AM75" s="1034"/>
      <c r="AN75" s="1034"/>
      <c r="AO75" s="1035"/>
      <c r="AP75" s="1036" t="s">
        <v>602</v>
      </c>
      <c r="AQ75" s="1034"/>
      <c r="AR75" s="1034"/>
      <c r="AS75" s="1034"/>
      <c r="AT75" s="1035"/>
      <c r="AU75" s="1036" t="s">
        <v>602</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591</v>
      </c>
      <c r="C76" s="1030"/>
      <c r="D76" s="1030"/>
      <c r="E76" s="1030"/>
      <c r="F76" s="1030"/>
      <c r="G76" s="1030"/>
      <c r="H76" s="1030"/>
      <c r="I76" s="1030"/>
      <c r="J76" s="1030"/>
      <c r="K76" s="1030"/>
      <c r="L76" s="1030"/>
      <c r="M76" s="1030"/>
      <c r="N76" s="1030"/>
      <c r="O76" s="1030"/>
      <c r="P76" s="1031"/>
      <c r="Q76" s="1033">
        <v>128</v>
      </c>
      <c r="R76" s="1034"/>
      <c r="S76" s="1034"/>
      <c r="T76" s="1034"/>
      <c r="U76" s="1035"/>
      <c r="V76" s="1036">
        <v>126</v>
      </c>
      <c r="W76" s="1034"/>
      <c r="X76" s="1034"/>
      <c r="Y76" s="1034"/>
      <c r="Z76" s="1035"/>
      <c r="AA76" s="1036">
        <v>2</v>
      </c>
      <c r="AB76" s="1034"/>
      <c r="AC76" s="1034"/>
      <c r="AD76" s="1034"/>
      <c r="AE76" s="1035"/>
      <c r="AF76" s="1036">
        <v>2</v>
      </c>
      <c r="AG76" s="1034"/>
      <c r="AH76" s="1034"/>
      <c r="AI76" s="1034"/>
      <c r="AJ76" s="1035"/>
      <c r="AK76" s="1036">
        <v>7</v>
      </c>
      <c r="AL76" s="1034"/>
      <c r="AM76" s="1034"/>
      <c r="AN76" s="1034"/>
      <c r="AO76" s="1035"/>
      <c r="AP76" s="1036" t="s">
        <v>602</v>
      </c>
      <c r="AQ76" s="1034"/>
      <c r="AR76" s="1034"/>
      <c r="AS76" s="1034"/>
      <c r="AT76" s="1035"/>
      <c r="AU76" s="1036" t="s">
        <v>602</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592</v>
      </c>
      <c r="C77" s="1030"/>
      <c r="D77" s="1030"/>
      <c r="E77" s="1030"/>
      <c r="F77" s="1030"/>
      <c r="G77" s="1030"/>
      <c r="H77" s="1030"/>
      <c r="I77" s="1030"/>
      <c r="J77" s="1030"/>
      <c r="K77" s="1030"/>
      <c r="L77" s="1030"/>
      <c r="M77" s="1030"/>
      <c r="N77" s="1030"/>
      <c r="O77" s="1030"/>
      <c r="P77" s="1031"/>
      <c r="Q77" s="1033">
        <v>151</v>
      </c>
      <c r="R77" s="1034"/>
      <c r="S77" s="1034"/>
      <c r="T77" s="1034"/>
      <c r="U77" s="1035"/>
      <c r="V77" s="1036">
        <v>144</v>
      </c>
      <c r="W77" s="1034"/>
      <c r="X77" s="1034"/>
      <c r="Y77" s="1034"/>
      <c r="Z77" s="1035"/>
      <c r="AA77" s="1036">
        <v>7</v>
      </c>
      <c r="AB77" s="1034"/>
      <c r="AC77" s="1034"/>
      <c r="AD77" s="1034"/>
      <c r="AE77" s="1035"/>
      <c r="AF77" s="1036">
        <v>7</v>
      </c>
      <c r="AG77" s="1034"/>
      <c r="AH77" s="1034"/>
      <c r="AI77" s="1034"/>
      <c r="AJ77" s="1035"/>
      <c r="AK77" s="1036" t="s">
        <v>603</v>
      </c>
      <c r="AL77" s="1034"/>
      <c r="AM77" s="1034"/>
      <c r="AN77" s="1034"/>
      <c r="AO77" s="1035"/>
      <c r="AP77" s="1036" t="s">
        <v>602</v>
      </c>
      <c r="AQ77" s="1034"/>
      <c r="AR77" s="1034"/>
      <c r="AS77" s="1034"/>
      <c r="AT77" s="1035"/>
      <c r="AU77" s="1036" t="s">
        <v>602</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593</v>
      </c>
      <c r="C78" s="1030"/>
      <c r="D78" s="1030"/>
      <c r="E78" s="1030"/>
      <c r="F78" s="1030"/>
      <c r="G78" s="1030"/>
      <c r="H78" s="1030"/>
      <c r="I78" s="1030"/>
      <c r="J78" s="1030"/>
      <c r="K78" s="1030"/>
      <c r="L78" s="1030"/>
      <c r="M78" s="1030"/>
      <c r="N78" s="1030"/>
      <c r="O78" s="1030"/>
      <c r="P78" s="1031"/>
      <c r="Q78" s="1032">
        <v>159098</v>
      </c>
      <c r="R78" s="1026"/>
      <c r="S78" s="1026"/>
      <c r="T78" s="1026"/>
      <c r="U78" s="1026"/>
      <c r="V78" s="1026">
        <v>159098</v>
      </c>
      <c r="W78" s="1026"/>
      <c r="X78" s="1026"/>
      <c r="Y78" s="1026"/>
      <c r="Z78" s="1026"/>
      <c r="AA78" s="1026">
        <v>0</v>
      </c>
      <c r="AB78" s="1026"/>
      <c r="AC78" s="1026"/>
      <c r="AD78" s="1026"/>
      <c r="AE78" s="1026"/>
      <c r="AF78" s="1026">
        <v>0</v>
      </c>
      <c r="AG78" s="1026"/>
      <c r="AH78" s="1026"/>
      <c r="AI78" s="1026"/>
      <c r="AJ78" s="1026"/>
      <c r="AK78" s="1026">
        <v>538</v>
      </c>
      <c r="AL78" s="1026"/>
      <c r="AM78" s="1026"/>
      <c r="AN78" s="1026"/>
      <c r="AO78" s="1026"/>
      <c r="AP78" s="1026" t="s">
        <v>602</v>
      </c>
      <c r="AQ78" s="1026"/>
      <c r="AR78" s="1026"/>
      <c r="AS78" s="1026"/>
      <c r="AT78" s="1026"/>
      <c r="AU78" s="1026" t="s">
        <v>602</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t="s">
        <v>594</v>
      </c>
      <c r="C79" s="1030"/>
      <c r="D79" s="1030"/>
      <c r="E79" s="1030"/>
      <c r="F79" s="1030"/>
      <c r="G79" s="1030"/>
      <c r="H79" s="1030"/>
      <c r="I79" s="1030"/>
      <c r="J79" s="1030"/>
      <c r="K79" s="1030"/>
      <c r="L79" s="1030"/>
      <c r="M79" s="1030"/>
      <c r="N79" s="1030"/>
      <c r="O79" s="1030"/>
      <c r="P79" s="1031"/>
      <c r="Q79" s="1032">
        <v>2176</v>
      </c>
      <c r="R79" s="1026"/>
      <c r="S79" s="1026"/>
      <c r="T79" s="1026"/>
      <c r="U79" s="1026"/>
      <c r="V79" s="1026">
        <v>2137</v>
      </c>
      <c r="W79" s="1026"/>
      <c r="X79" s="1026"/>
      <c r="Y79" s="1026"/>
      <c r="Z79" s="1026"/>
      <c r="AA79" s="1026">
        <v>39</v>
      </c>
      <c r="AB79" s="1026"/>
      <c r="AC79" s="1026"/>
      <c r="AD79" s="1026"/>
      <c r="AE79" s="1026"/>
      <c r="AF79" s="1026">
        <v>39</v>
      </c>
      <c r="AG79" s="1026"/>
      <c r="AH79" s="1026"/>
      <c r="AI79" s="1026"/>
      <c r="AJ79" s="1026"/>
      <c r="AK79" s="1026" t="s">
        <v>610</v>
      </c>
      <c r="AL79" s="1026"/>
      <c r="AM79" s="1026"/>
      <c r="AN79" s="1026"/>
      <c r="AO79" s="1026"/>
      <c r="AP79" s="1026">
        <v>1365</v>
      </c>
      <c r="AQ79" s="1026"/>
      <c r="AR79" s="1026"/>
      <c r="AS79" s="1026"/>
      <c r="AT79" s="1026"/>
      <c r="AU79" s="1026">
        <v>344</v>
      </c>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391</v>
      </c>
      <c r="B88" s="999" t="s">
        <v>421</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422</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427</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428</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429</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430</v>
      </c>
      <c r="AB109" s="949"/>
      <c r="AC109" s="949"/>
      <c r="AD109" s="949"/>
      <c r="AE109" s="950"/>
      <c r="AF109" s="951" t="s">
        <v>308</v>
      </c>
      <c r="AG109" s="949"/>
      <c r="AH109" s="949"/>
      <c r="AI109" s="949"/>
      <c r="AJ109" s="950"/>
      <c r="AK109" s="951" t="s">
        <v>307</v>
      </c>
      <c r="AL109" s="949"/>
      <c r="AM109" s="949"/>
      <c r="AN109" s="949"/>
      <c r="AO109" s="950"/>
      <c r="AP109" s="951" t="s">
        <v>431</v>
      </c>
      <c r="AQ109" s="949"/>
      <c r="AR109" s="949"/>
      <c r="AS109" s="949"/>
      <c r="AT109" s="980"/>
      <c r="AU109" s="948" t="s">
        <v>429</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430</v>
      </c>
      <c r="BR109" s="949"/>
      <c r="BS109" s="949"/>
      <c r="BT109" s="949"/>
      <c r="BU109" s="950"/>
      <c r="BV109" s="951" t="s">
        <v>308</v>
      </c>
      <c r="BW109" s="949"/>
      <c r="BX109" s="949"/>
      <c r="BY109" s="949"/>
      <c r="BZ109" s="950"/>
      <c r="CA109" s="951" t="s">
        <v>307</v>
      </c>
      <c r="CB109" s="949"/>
      <c r="CC109" s="949"/>
      <c r="CD109" s="949"/>
      <c r="CE109" s="950"/>
      <c r="CF109" s="987" t="s">
        <v>431</v>
      </c>
      <c r="CG109" s="987"/>
      <c r="CH109" s="987"/>
      <c r="CI109" s="987"/>
      <c r="CJ109" s="987"/>
      <c r="CK109" s="951" t="s">
        <v>432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430</v>
      </c>
      <c r="DH109" s="949"/>
      <c r="DI109" s="949"/>
      <c r="DJ109" s="949"/>
      <c r="DK109" s="950"/>
      <c r="DL109" s="951" t="s">
        <v>308</v>
      </c>
      <c r="DM109" s="949"/>
      <c r="DN109" s="949"/>
      <c r="DO109" s="949"/>
      <c r="DP109" s="950"/>
      <c r="DQ109" s="951" t="s">
        <v>307</v>
      </c>
      <c r="DR109" s="949"/>
      <c r="DS109" s="949"/>
      <c r="DT109" s="949"/>
      <c r="DU109" s="950"/>
      <c r="DV109" s="951" t="s">
        <v>431</v>
      </c>
      <c r="DW109" s="949"/>
      <c r="DX109" s="949"/>
      <c r="DY109" s="949"/>
      <c r="DZ109" s="980"/>
    </row>
    <row r="110" spans="1:131" s="247" customFormat="1" ht="26.25" customHeight="1" x14ac:dyDescent="0.15">
      <c r="A110" s="851" t="s">
        <v>433</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2651530</v>
      </c>
      <c r="AB110" s="942"/>
      <c r="AC110" s="942"/>
      <c r="AD110" s="942"/>
      <c r="AE110" s="943"/>
      <c r="AF110" s="944">
        <v>2751945</v>
      </c>
      <c r="AG110" s="942"/>
      <c r="AH110" s="942"/>
      <c r="AI110" s="942"/>
      <c r="AJ110" s="943"/>
      <c r="AK110" s="944">
        <v>2791184</v>
      </c>
      <c r="AL110" s="942"/>
      <c r="AM110" s="942"/>
      <c r="AN110" s="942"/>
      <c r="AO110" s="943"/>
      <c r="AP110" s="945">
        <v>26.1</v>
      </c>
      <c r="AQ110" s="946"/>
      <c r="AR110" s="946"/>
      <c r="AS110" s="946"/>
      <c r="AT110" s="947"/>
      <c r="AU110" s="981" t="s">
        <v>73</v>
      </c>
      <c r="AV110" s="982"/>
      <c r="AW110" s="982"/>
      <c r="AX110" s="982"/>
      <c r="AY110" s="982"/>
      <c r="AZ110" s="907" t="s">
        <v>434</v>
      </c>
      <c r="BA110" s="852"/>
      <c r="BB110" s="852"/>
      <c r="BC110" s="852"/>
      <c r="BD110" s="852"/>
      <c r="BE110" s="852"/>
      <c r="BF110" s="852"/>
      <c r="BG110" s="852"/>
      <c r="BH110" s="852"/>
      <c r="BI110" s="852"/>
      <c r="BJ110" s="852"/>
      <c r="BK110" s="852"/>
      <c r="BL110" s="852"/>
      <c r="BM110" s="852"/>
      <c r="BN110" s="852"/>
      <c r="BO110" s="852"/>
      <c r="BP110" s="853"/>
      <c r="BQ110" s="908">
        <v>26283877</v>
      </c>
      <c r="BR110" s="889"/>
      <c r="BS110" s="889"/>
      <c r="BT110" s="889"/>
      <c r="BU110" s="889"/>
      <c r="BV110" s="889">
        <v>25867033</v>
      </c>
      <c r="BW110" s="889"/>
      <c r="BX110" s="889"/>
      <c r="BY110" s="889"/>
      <c r="BZ110" s="889"/>
      <c r="CA110" s="889">
        <v>24797299</v>
      </c>
      <c r="CB110" s="889"/>
      <c r="CC110" s="889"/>
      <c r="CD110" s="889"/>
      <c r="CE110" s="889"/>
      <c r="CF110" s="913">
        <v>231.9</v>
      </c>
      <c r="CG110" s="914"/>
      <c r="CH110" s="914"/>
      <c r="CI110" s="914"/>
      <c r="CJ110" s="914"/>
      <c r="CK110" s="977" t="s">
        <v>435</v>
      </c>
      <c r="CL110" s="863"/>
      <c r="CM110" s="938" t="s">
        <v>436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393</v>
      </c>
      <c r="DH110" s="889"/>
      <c r="DI110" s="889"/>
      <c r="DJ110" s="889"/>
      <c r="DK110" s="889"/>
      <c r="DL110" s="889" t="s">
        <v>437</v>
      </c>
      <c r="DM110" s="889"/>
      <c r="DN110" s="889"/>
      <c r="DO110" s="889"/>
      <c r="DP110" s="889"/>
      <c r="DQ110" s="889" t="s">
        <v>128</v>
      </c>
      <c r="DR110" s="889"/>
      <c r="DS110" s="889"/>
      <c r="DT110" s="889"/>
      <c r="DU110" s="889"/>
      <c r="DV110" s="890" t="s">
        <v>128</v>
      </c>
      <c r="DW110" s="890"/>
      <c r="DX110" s="890"/>
      <c r="DY110" s="890"/>
      <c r="DZ110" s="891"/>
    </row>
    <row r="111" spans="1:131" s="247" customFormat="1" ht="26.25" customHeight="1" x14ac:dyDescent="0.15">
      <c r="A111" s="818" t="s">
        <v>438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393</v>
      </c>
      <c r="AB111" s="970"/>
      <c r="AC111" s="970"/>
      <c r="AD111" s="970"/>
      <c r="AE111" s="971"/>
      <c r="AF111" s="972" t="s">
        <v>128</v>
      </c>
      <c r="AG111" s="970"/>
      <c r="AH111" s="970"/>
      <c r="AI111" s="970"/>
      <c r="AJ111" s="971"/>
      <c r="AK111" s="972" t="s">
        <v>393</v>
      </c>
      <c r="AL111" s="970"/>
      <c r="AM111" s="970"/>
      <c r="AN111" s="970"/>
      <c r="AO111" s="971"/>
      <c r="AP111" s="973" t="s">
        <v>437</v>
      </c>
      <c r="AQ111" s="974"/>
      <c r="AR111" s="974"/>
      <c r="AS111" s="974"/>
      <c r="AT111" s="975"/>
      <c r="AU111" s="983"/>
      <c r="AV111" s="984"/>
      <c r="AW111" s="984"/>
      <c r="AX111" s="984"/>
      <c r="AY111" s="984"/>
      <c r="AZ111" s="859" t="s">
        <v>439</v>
      </c>
      <c r="BA111" s="794"/>
      <c r="BB111" s="794"/>
      <c r="BC111" s="794"/>
      <c r="BD111" s="794"/>
      <c r="BE111" s="794"/>
      <c r="BF111" s="794"/>
      <c r="BG111" s="794"/>
      <c r="BH111" s="794"/>
      <c r="BI111" s="794"/>
      <c r="BJ111" s="794"/>
      <c r="BK111" s="794"/>
      <c r="BL111" s="794"/>
      <c r="BM111" s="794"/>
      <c r="BN111" s="794"/>
      <c r="BO111" s="794"/>
      <c r="BP111" s="795"/>
      <c r="BQ111" s="860">
        <v>430637</v>
      </c>
      <c r="BR111" s="861"/>
      <c r="BS111" s="861"/>
      <c r="BT111" s="861"/>
      <c r="BU111" s="861"/>
      <c r="BV111" s="861">
        <v>937337</v>
      </c>
      <c r="BW111" s="861"/>
      <c r="BX111" s="861"/>
      <c r="BY111" s="861"/>
      <c r="BZ111" s="861"/>
      <c r="CA111" s="861">
        <v>912142</v>
      </c>
      <c r="CB111" s="861"/>
      <c r="CC111" s="861"/>
      <c r="CD111" s="861"/>
      <c r="CE111" s="861"/>
      <c r="CF111" s="922">
        <v>8.5</v>
      </c>
      <c r="CG111" s="923"/>
      <c r="CH111" s="923"/>
      <c r="CI111" s="923"/>
      <c r="CJ111" s="923"/>
      <c r="CK111" s="978"/>
      <c r="CL111" s="865"/>
      <c r="CM111" s="868" t="s">
        <v>440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128</v>
      </c>
      <c r="DH111" s="861"/>
      <c r="DI111" s="861"/>
      <c r="DJ111" s="861"/>
      <c r="DK111" s="861"/>
      <c r="DL111" s="861" t="s">
        <v>393</v>
      </c>
      <c r="DM111" s="861"/>
      <c r="DN111" s="861"/>
      <c r="DO111" s="861"/>
      <c r="DP111" s="861"/>
      <c r="DQ111" s="861" t="s">
        <v>393</v>
      </c>
      <c r="DR111" s="861"/>
      <c r="DS111" s="861"/>
      <c r="DT111" s="861"/>
      <c r="DU111" s="861"/>
      <c r="DV111" s="838" t="s">
        <v>393</v>
      </c>
      <c r="DW111" s="838"/>
      <c r="DX111" s="838"/>
      <c r="DY111" s="838"/>
      <c r="DZ111" s="839"/>
    </row>
    <row r="112" spans="1:131" s="247" customFormat="1" ht="26.25" customHeight="1" x14ac:dyDescent="0.15">
      <c r="A112" s="963" t="s">
        <v>441</v>
      </c>
      <c r="B112" s="964"/>
      <c r="C112" s="794" t="s">
        <v>442</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393</v>
      </c>
      <c r="AB112" s="824"/>
      <c r="AC112" s="824"/>
      <c r="AD112" s="824"/>
      <c r="AE112" s="825"/>
      <c r="AF112" s="826" t="s">
        <v>128</v>
      </c>
      <c r="AG112" s="824"/>
      <c r="AH112" s="824"/>
      <c r="AI112" s="824"/>
      <c r="AJ112" s="825"/>
      <c r="AK112" s="826" t="s">
        <v>393</v>
      </c>
      <c r="AL112" s="824"/>
      <c r="AM112" s="824"/>
      <c r="AN112" s="824"/>
      <c r="AO112" s="825"/>
      <c r="AP112" s="871" t="s">
        <v>393</v>
      </c>
      <c r="AQ112" s="872"/>
      <c r="AR112" s="872"/>
      <c r="AS112" s="872"/>
      <c r="AT112" s="873"/>
      <c r="AU112" s="983"/>
      <c r="AV112" s="984"/>
      <c r="AW112" s="984"/>
      <c r="AX112" s="984"/>
      <c r="AY112" s="984"/>
      <c r="AZ112" s="859" t="s">
        <v>443</v>
      </c>
      <c r="BA112" s="794"/>
      <c r="BB112" s="794"/>
      <c r="BC112" s="794"/>
      <c r="BD112" s="794"/>
      <c r="BE112" s="794"/>
      <c r="BF112" s="794"/>
      <c r="BG112" s="794"/>
      <c r="BH112" s="794"/>
      <c r="BI112" s="794"/>
      <c r="BJ112" s="794"/>
      <c r="BK112" s="794"/>
      <c r="BL112" s="794"/>
      <c r="BM112" s="794"/>
      <c r="BN112" s="794"/>
      <c r="BO112" s="794"/>
      <c r="BP112" s="795"/>
      <c r="BQ112" s="860">
        <v>14522253</v>
      </c>
      <c r="BR112" s="861"/>
      <c r="BS112" s="861"/>
      <c r="BT112" s="861"/>
      <c r="BU112" s="861"/>
      <c r="BV112" s="861">
        <v>14666506</v>
      </c>
      <c r="BW112" s="861"/>
      <c r="BX112" s="861"/>
      <c r="BY112" s="861"/>
      <c r="BZ112" s="861"/>
      <c r="CA112" s="861">
        <v>14719497</v>
      </c>
      <c r="CB112" s="861"/>
      <c r="CC112" s="861"/>
      <c r="CD112" s="861"/>
      <c r="CE112" s="861"/>
      <c r="CF112" s="922">
        <v>137.69999999999999</v>
      </c>
      <c r="CG112" s="923"/>
      <c r="CH112" s="923"/>
      <c r="CI112" s="923"/>
      <c r="CJ112" s="923"/>
      <c r="CK112" s="978"/>
      <c r="CL112" s="865"/>
      <c r="CM112" s="868" t="s">
        <v>444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393</v>
      </c>
      <c r="DH112" s="861"/>
      <c r="DI112" s="861"/>
      <c r="DJ112" s="861"/>
      <c r="DK112" s="861"/>
      <c r="DL112" s="861">
        <v>530013</v>
      </c>
      <c r="DM112" s="861"/>
      <c r="DN112" s="861"/>
      <c r="DO112" s="861"/>
      <c r="DP112" s="861"/>
      <c r="DQ112" s="861">
        <v>530013</v>
      </c>
      <c r="DR112" s="861"/>
      <c r="DS112" s="861"/>
      <c r="DT112" s="861"/>
      <c r="DU112" s="861"/>
      <c r="DV112" s="838">
        <v>5</v>
      </c>
      <c r="DW112" s="838"/>
      <c r="DX112" s="838"/>
      <c r="DY112" s="838"/>
      <c r="DZ112" s="839"/>
    </row>
    <row r="113" spans="1:130" s="247" customFormat="1" ht="26.25" customHeight="1" x14ac:dyDescent="0.15">
      <c r="A113" s="965"/>
      <c r="B113" s="966"/>
      <c r="C113" s="794" t="s">
        <v>445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1284829</v>
      </c>
      <c r="AB113" s="970"/>
      <c r="AC113" s="970"/>
      <c r="AD113" s="970"/>
      <c r="AE113" s="971"/>
      <c r="AF113" s="972">
        <v>1339918</v>
      </c>
      <c r="AG113" s="970"/>
      <c r="AH113" s="970"/>
      <c r="AI113" s="970"/>
      <c r="AJ113" s="971"/>
      <c r="AK113" s="972">
        <v>1325102</v>
      </c>
      <c r="AL113" s="970"/>
      <c r="AM113" s="970"/>
      <c r="AN113" s="970"/>
      <c r="AO113" s="971"/>
      <c r="AP113" s="973">
        <v>12.4</v>
      </c>
      <c r="AQ113" s="974"/>
      <c r="AR113" s="974"/>
      <c r="AS113" s="974"/>
      <c r="AT113" s="975"/>
      <c r="AU113" s="983"/>
      <c r="AV113" s="984"/>
      <c r="AW113" s="984"/>
      <c r="AX113" s="984"/>
      <c r="AY113" s="984"/>
      <c r="AZ113" s="859" t="s">
        <v>446</v>
      </c>
      <c r="BA113" s="794"/>
      <c r="BB113" s="794"/>
      <c r="BC113" s="794"/>
      <c r="BD113" s="794"/>
      <c r="BE113" s="794"/>
      <c r="BF113" s="794"/>
      <c r="BG113" s="794"/>
      <c r="BH113" s="794"/>
      <c r="BI113" s="794"/>
      <c r="BJ113" s="794"/>
      <c r="BK113" s="794"/>
      <c r="BL113" s="794"/>
      <c r="BM113" s="794"/>
      <c r="BN113" s="794"/>
      <c r="BO113" s="794"/>
      <c r="BP113" s="795"/>
      <c r="BQ113" s="860">
        <v>469049</v>
      </c>
      <c r="BR113" s="861"/>
      <c r="BS113" s="861"/>
      <c r="BT113" s="861"/>
      <c r="BU113" s="861"/>
      <c r="BV113" s="861">
        <v>641547</v>
      </c>
      <c r="BW113" s="861"/>
      <c r="BX113" s="861"/>
      <c r="BY113" s="861"/>
      <c r="BZ113" s="861"/>
      <c r="CA113" s="861">
        <v>632266</v>
      </c>
      <c r="CB113" s="861"/>
      <c r="CC113" s="861"/>
      <c r="CD113" s="861"/>
      <c r="CE113" s="861"/>
      <c r="CF113" s="922">
        <v>5.9</v>
      </c>
      <c r="CG113" s="923"/>
      <c r="CH113" s="923"/>
      <c r="CI113" s="923"/>
      <c r="CJ113" s="923"/>
      <c r="CK113" s="978"/>
      <c r="CL113" s="865"/>
      <c r="CM113" s="868" t="s">
        <v>447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448</v>
      </c>
      <c r="DH113" s="824"/>
      <c r="DI113" s="824"/>
      <c r="DJ113" s="824"/>
      <c r="DK113" s="825"/>
      <c r="DL113" s="826" t="s">
        <v>448</v>
      </c>
      <c r="DM113" s="824"/>
      <c r="DN113" s="824"/>
      <c r="DO113" s="824"/>
      <c r="DP113" s="825"/>
      <c r="DQ113" s="826" t="s">
        <v>128</v>
      </c>
      <c r="DR113" s="824"/>
      <c r="DS113" s="824"/>
      <c r="DT113" s="824"/>
      <c r="DU113" s="825"/>
      <c r="DV113" s="871" t="s">
        <v>393</v>
      </c>
      <c r="DW113" s="872"/>
      <c r="DX113" s="872"/>
      <c r="DY113" s="872"/>
      <c r="DZ113" s="873"/>
    </row>
    <row r="114" spans="1:130" s="247" customFormat="1" ht="26.25" customHeight="1" x14ac:dyDescent="0.15">
      <c r="A114" s="965"/>
      <c r="B114" s="966"/>
      <c r="C114" s="794" t="s">
        <v>449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61182</v>
      </c>
      <c r="AB114" s="824"/>
      <c r="AC114" s="824"/>
      <c r="AD114" s="824"/>
      <c r="AE114" s="825"/>
      <c r="AF114" s="826">
        <v>62608</v>
      </c>
      <c r="AG114" s="824"/>
      <c r="AH114" s="824"/>
      <c r="AI114" s="824"/>
      <c r="AJ114" s="825"/>
      <c r="AK114" s="826">
        <v>74326</v>
      </c>
      <c r="AL114" s="824"/>
      <c r="AM114" s="824"/>
      <c r="AN114" s="824"/>
      <c r="AO114" s="825"/>
      <c r="AP114" s="871">
        <v>0.7</v>
      </c>
      <c r="AQ114" s="872"/>
      <c r="AR114" s="872"/>
      <c r="AS114" s="872"/>
      <c r="AT114" s="873"/>
      <c r="AU114" s="983"/>
      <c r="AV114" s="984"/>
      <c r="AW114" s="984"/>
      <c r="AX114" s="984"/>
      <c r="AY114" s="984"/>
      <c r="AZ114" s="859" t="s">
        <v>450</v>
      </c>
      <c r="BA114" s="794"/>
      <c r="BB114" s="794"/>
      <c r="BC114" s="794"/>
      <c r="BD114" s="794"/>
      <c r="BE114" s="794"/>
      <c r="BF114" s="794"/>
      <c r="BG114" s="794"/>
      <c r="BH114" s="794"/>
      <c r="BI114" s="794"/>
      <c r="BJ114" s="794"/>
      <c r="BK114" s="794"/>
      <c r="BL114" s="794"/>
      <c r="BM114" s="794"/>
      <c r="BN114" s="794"/>
      <c r="BO114" s="794"/>
      <c r="BP114" s="795"/>
      <c r="BQ114" s="860">
        <v>467069</v>
      </c>
      <c r="BR114" s="861"/>
      <c r="BS114" s="861"/>
      <c r="BT114" s="861"/>
      <c r="BU114" s="861"/>
      <c r="BV114" s="861">
        <v>546915</v>
      </c>
      <c r="BW114" s="861"/>
      <c r="BX114" s="861"/>
      <c r="BY114" s="861"/>
      <c r="BZ114" s="861"/>
      <c r="CA114" s="861">
        <v>646180</v>
      </c>
      <c r="CB114" s="861"/>
      <c r="CC114" s="861"/>
      <c r="CD114" s="861"/>
      <c r="CE114" s="861"/>
      <c r="CF114" s="922">
        <v>6</v>
      </c>
      <c r="CG114" s="923"/>
      <c r="CH114" s="923"/>
      <c r="CI114" s="923"/>
      <c r="CJ114" s="923"/>
      <c r="CK114" s="978"/>
      <c r="CL114" s="865"/>
      <c r="CM114" s="868" t="s">
        <v>451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393</v>
      </c>
      <c r="DH114" s="824"/>
      <c r="DI114" s="824"/>
      <c r="DJ114" s="824"/>
      <c r="DK114" s="825"/>
      <c r="DL114" s="826" t="s">
        <v>393</v>
      </c>
      <c r="DM114" s="824"/>
      <c r="DN114" s="824"/>
      <c r="DO114" s="824"/>
      <c r="DP114" s="825"/>
      <c r="DQ114" s="826" t="s">
        <v>393</v>
      </c>
      <c r="DR114" s="824"/>
      <c r="DS114" s="824"/>
      <c r="DT114" s="824"/>
      <c r="DU114" s="825"/>
      <c r="DV114" s="871" t="s">
        <v>393</v>
      </c>
      <c r="DW114" s="872"/>
      <c r="DX114" s="872"/>
      <c r="DY114" s="872"/>
      <c r="DZ114" s="873"/>
    </row>
    <row r="115" spans="1:130" s="247" customFormat="1" ht="26.25" customHeight="1" x14ac:dyDescent="0.15">
      <c r="A115" s="965"/>
      <c r="B115" s="966"/>
      <c r="C115" s="794" t="s">
        <v>452</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31405</v>
      </c>
      <c r="AB115" s="970"/>
      <c r="AC115" s="970"/>
      <c r="AD115" s="970"/>
      <c r="AE115" s="971"/>
      <c r="AF115" s="972">
        <v>24996</v>
      </c>
      <c r="AG115" s="970"/>
      <c r="AH115" s="970"/>
      <c r="AI115" s="970"/>
      <c r="AJ115" s="971"/>
      <c r="AK115" s="972">
        <v>25874</v>
      </c>
      <c r="AL115" s="970"/>
      <c r="AM115" s="970"/>
      <c r="AN115" s="970"/>
      <c r="AO115" s="971"/>
      <c r="AP115" s="973">
        <v>0.2</v>
      </c>
      <c r="AQ115" s="974"/>
      <c r="AR115" s="974"/>
      <c r="AS115" s="974"/>
      <c r="AT115" s="975"/>
      <c r="AU115" s="983"/>
      <c r="AV115" s="984"/>
      <c r="AW115" s="984"/>
      <c r="AX115" s="984"/>
      <c r="AY115" s="984"/>
      <c r="AZ115" s="859" t="s">
        <v>453</v>
      </c>
      <c r="BA115" s="794"/>
      <c r="BB115" s="794"/>
      <c r="BC115" s="794"/>
      <c r="BD115" s="794"/>
      <c r="BE115" s="794"/>
      <c r="BF115" s="794"/>
      <c r="BG115" s="794"/>
      <c r="BH115" s="794"/>
      <c r="BI115" s="794"/>
      <c r="BJ115" s="794"/>
      <c r="BK115" s="794"/>
      <c r="BL115" s="794"/>
      <c r="BM115" s="794"/>
      <c r="BN115" s="794"/>
      <c r="BO115" s="794"/>
      <c r="BP115" s="795"/>
      <c r="BQ115" s="860" t="s">
        <v>128</v>
      </c>
      <c r="BR115" s="861"/>
      <c r="BS115" s="861"/>
      <c r="BT115" s="861"/>
      <c r="BU115" s="861"/>
      <c r="BV115" s="861" t="s">
        <v>448</v>
      </c>
      <c r="BW115" s="861"/>
      <c r="BX115" s="861"/>
      <c r="BY115" s="861"/>
      <c r="BZ115" s="861"/>
      <c r="CA115" s="861" t="s">
        <v>393</v>
      </c>
      <c r="CB115" s="861"/>
      <c r="CC115" s="861"/>
      <c r="CD115" s="861"/>
      <c r="CE115" s="861"/>
      <c r="CF115" s="922" t="s">
        <v>393</v>
      </c>
      <c r="CG115" s="923"/>
      <c r="CH115" s="923"/>
      <c r="CI115" s="923"/>
      <c r="CJ115" s="923"/>
      <c r="CK115" s="978"/>
      <c r="CL115" s="865"/>
      <c r="CM115" s="859" t="s">
        <v>454</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298748</v>
      </c>
      <c r="DH115" s="824"/>
      <c r="DI115" s="824"/>
      <c r="DJ115" s="824"/>
      <c r="DK115" s="825"/>
      <c r="DL115" s="826">
        <v>298748</v>
      </c>
      <c r="DM115" s="824"/>
      <c r="DN115" s="824"/>
      <c r="DO115" s="824"/>
      <c r="DP115" s="825"/>
      <c r="DQ115" s="826">
        <v>298748</v>
      </c>
      <c r="DR115" s="824"/>
      <c r="DS115" s="824"/>
      <c r="DT115" s="824"/>
      <c r="DU115" s="825"/>
      <c r="DV115" s="871">
        <v>2.8</v>
      </c>
      <c r="DW115" s="872"/>
      <c r="DX115" s="872"/>
      <c r="DY115" s="872"/>
      <c r="DZ115" s="873"/>
    </row>
    <row r="116" spans="1:130" s="247" customFormat="1" ht="26.25" customHeight="1" x14ac:dyDescent="0.15">
      <c r="A116" s="967"/>
      <c r="B116" s="968"/>
      <c r="C116" s="927" t="s">
        <v>455</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128</v>
      </c>
      <c r="AB116" s="824"/>
      <c r="AC116" s="824"/>
      <c r="AD116" s="824"/>
      <c r="AE116" s="825"/>
      <c r="AF116" s="826">
        <v>44</v>
      </c>
      <c r="AG116" s="824"/>
      <c r="AH116" s="824"/>
      <c r="AI116" s="824"/>
      <c r="AJ116" s="825"/>
      <c r="AK116" s="826">
        <v>35</v>
      </c>
      <c r="AL116" s="824"/>
      <c r="AM116" s="824"/>
      <c r="AN116" s="824"/>
      <c r="AO116" s="825"/>
      <c r="AP116" s="871">
        <v>0</v>
      </c>
      <c r="AQ116" s="872"/>
      <c r="AR116" s="872"/>
      <c r="AS116" s="872"/>
      <c r="AT116" s="873"/>
      <c r="AU116" s="983"/>
      <c r="AV116" s="984"/>
      <c r="AW116" s="984"/>
      <c r="AX116" s="984"/>
      <c r="AY116" s="984"/>
      <c r="AZ116" s="910" t="s">
        <v>456</v>
      </c>
      <c r="BA116" s="911"/>
      <c r="BB116" s="911"/>
      <c r="BC116" s="911"/>
      <c r="BD116" s="911"/>
      <c r="BE116" s="911"/>
      <c r="BF116" s="911"/>
      <c r="BG116" s="911"/>
      <c r="BH116" s="911"/>
      <c r="BI116" s="911"/>
      <c r="BJ116" s="911"/>
      <c r="BK116" s="911"/>
      <c r="BL116" s="911"/>
      <c r="BM116" s="911"/>
      <c r="BN116" s="911"/>
      <c r="BO116" s="911"/>
      <c r="BP116" s="912"/>
      <c r="BQ116" s="860" t="s">
        <v>393</v>
      </c>
      <c r="BR116" s="861"/>
      <c r="BS116" s="861"/>
      <c r="BT116" s="861"/>
      <c r="BU116" s="861"/>
      <c r="BV116" s="861" t="s">
        <v>448</v>
      </c>
      <c r="BW116" s="861"/>
      <c r="BX116" s="861"/>
      <c r="BY116" s="861"/>
      <c r="BZ116" s="861"/>
      <c r="CA116" s="861" t="s">
        <v>393</v>
      </c>
      <c r="CB116" s="861"/>
      <c r="CC116" s="861"/>
      <c r="CD116" s="861"/>
      <c r="CE116" s="861"/>
      <c r="CF116" s="922" t="s">
        <v>448</v>
      </c>
      <c r="CG116" s="923"/>
      <c r="CH116" s="923"/>
      <c r="CI116" s="923"/>
      <c r="CJ116" s="923"/>
      <c r="CK116" s="978"/>
      <c r="CL116" s="865"/>
      <c r="CM116" s="868" t="s">
        <v>457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131889</v>
      </c>
      <c r="DH116" s="824"/>
      <c r="DI116" s="824"/>
      <c r="DJ116" s="824"/>
      <c r="DK116" s="825"/>
      <c r="DL116" s="826">
        <v>108576</v>
      </c>
      <c r="DM116" s="824"/>
      <c r="DN116" s="824"/>
      <c r="DO116" s="824"/>
      <c r="DP116" s="825"/>
      <c r="DQ116" s="826">
        <v>83381</v>
      </c>
      <c r="DR116" s="824"/>
      <c r="DS116" s="824"/>
      <c r="DT116" s="824"/>
      <c r="DU116" s="825"/>
      <c r="DV116" s="871">
        <v>0.8</v>
      </c>
      <c r="DW116" s="872"/>
      <c r="DX116" s="872"/>
      <c r="DY116" s="872"/>
      <c r="DZ116" s="873"/>
    </row>
    <row r="117" spans="1:130" s="247" customFormat="1" ht="26.25" customHeight="1" x14ac:dyDescent="0.15">
      <c r="A117" s="948" t="s">
        <v>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458</v>
      </c>
      <c r="Z117" s="950"/>
      <c r="AA117" s="955">
        <v>4028946</v>
      </c>
      <c r="AB117" s="956"/>
      <c r="AC117" s="956"/>
      <c r="AD117" s="956"/>
      <c r="AE117" s="957"/>
      <c r="AF117" s="958">
        <v>4179511</v>
      </c>
      <c r="AG117" s="956"/>
      <c r="AH117" s="956"/>
      <c r="AI117" s="956"/>
      <c r="AJ117" s="957"/>
      <c r="AK117" s="958">
        <v>4216521</v>
      </c>
      <c r="AL117" s="956"/>
      <c r="AM117" s="956"/>
      <c r="AN117" s="956"/>
      <c r="AO117" s="957"/>
      <c r="AP117" s="959"/>
      <c r="AQ117" s="960"/>
      <c r="AR117" s="960"/>
      <c r="AS117" s="960"/>
      <c r="AT117" s="961"/>
      <c r="AU117" s="983"/>
      <c r="AV117" s="984"/>
      <c r="AW117" s="984"/>
      <c r="AX117" s="984"/>
      <c r="AY117" s="984"/>
      <c r="AZ117" s="910" t="s">
        <v>459</v>
      </c>
      <c r="BA117" s="911"/>
      <c r="BB117" s="911"/>
      <c r="BC117" s="911"/>
      <c r="BD117" s="911"/>
      <c r="BE117" s="911"/>
      <c r="BF117" s="911"/>
      <c r="BG117" s="911"/>
      <c r="BH117" s="911"/>
      <c r="BI117" s="911"/>
      <c r="BJ117" s="911"/>
      <c r="BK117" s="911"/>
      <c r="BL117" s="911"/>
      <c r="BM117" s="911"/>
      <c r="BN117" s="911"/>
      <c r="BO117" s="911"/>
      <c r="BP117" s="912"/>
      <c r="BQ117" s="860" t="s">
        <v>460</v>
      </c>
      <c r="BR117" s="861"/>
      <c r="BS117" s="861"/>
      <c r="BT117" s="861"/>
      <c r="BU117" s="861"/>
      <c r="BV117" s="861" t="s">
        <v>460</v>
      </c>
      <c r="BW117" s="861"/>
      <c r="BX117" s="861"/>
      <c r="BY117" s="861"/>
      <c r="BZ117" s="861"/>
      <c r="CA117" s="861" t="s">
        <v>460</v>
      </c>
      <c r="CB117" s="861"/>
      <c r="CC117" s="861"/>
      <c r="CD117" s="861"/>
      <c r="CE117" s="861"/>
      <c r="CF117" s="922" t="s">
        <v>128</v>
      </c>
      <c r="CG117" s="923"/>
      <c r="CH117" s="923"/>
      <c r="CI117" s="923"/>
      <c r="CJ117" s="923"/>
      <c r="CK117" s="978"/>
      <c r="CL117" s="865"/>
      <c r="CM117" s="868" t="s">
        <v>461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393</v>
      </c>
      <c r="DH117" s="824"/>
      <c r="DI117" s="824"/>
      <c r="DJ117" s="824"/>
      <c r="DK117" s="825"/>
      <c r="DL117" s="826" t="s">
        <v>460</v>
      </c>
      <c r="DM117" s="824"/>
      <c r="DN117" s="824"/>
      <c r="DO117" s="824"/>
      <c r="DP117" s="825"/>
      <c r="DQ117" s="826" t="s">
        <v>393</v>
      </c>
      <c r="DR117" s="824"/>
      <c r="DS117" s="824"/>
      <c r="DT117" s="824"/>
      <c r="DU117" s="825"/>
      <c r="DV117" s="871" t="s">
        <v>128</v>
      </c>
      <c r="DW117" s="872"/>
      <c r="DX117" s="872"/>
      <c r="DY117" s="872"/>
      <c r="DZ117" s="873"/>
    </row>
    <row r="118" spans="1:130" s="247" customFormat="1" ht="26.25" customHeight="1" x14ac:dyDescent="0.15">
      <c r="A118" s="948" t="s">
        <v>432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430</v>
      </c>
      <c r="AB118" s="949"/>
      <c r="AC118" s="949"/>
      <c r="AD118" s="949"/>
      <c r="AE118" s="950"/>
      <c r="AF118" s="951" t="s">
        <v>308</v>
      </c>
      <c r="AG118" s="949"/>
      <c r="AH118" s="949"/>
      <c r="AI118" s="949"/>
      <c r="AJ118" s="950"/>
      <c r="AK118" s="951" t="s">
        <v>307</v>
      </c>
      <c r="AL118" s="949"/>
      <c r="AM118" s="949"/>
      <c r="AN118" s="949"/>
      <c r="AO118" s="950"/>
      <c r="AP118" s="952" t="s">
        <v>431</v>
      </c>
      <c r="AQ118" s="953"/>
      <c r="AR118" s="953"/>
      <c r="AS118" s="953"/>
      <c r="AT118" s="954"/>
      <c r="AU118" s="983"/>
      <c r="AV118" s="984"/>
      <c r="AW118" s="984"/>
      <c r="AX118" s="984"/>
      <c r="AY118" s="984"/>
      <c r="AZ118" s="926" t="s">
        <v>462</v>
      </c>
      <c r="BA118" s="927"/>
      <c r="BB118" s="927"/>
      <c r="BC118" s="927"/>
      <c r="BD118" s="927"/>
      <c r="BE118" s="927"/>
      <c r="BF118" s="927"/>
      <c r="BG118" s="927"/>
      <c r="BH118" s="927"/>
      <c r="BI118" s="927"/>
      <c r="BJ118" s="927"/>
      <c r="BK118" s="927"/>
      <c r="BL118" s="927"/>
      <c r="BM118" s="927"/>
      <c r="BN118" s="927"/>
      <c r="BO118" s="927"/>
      <c r="BP118" s="928"/>
      <c r="BQ118" s="929" t="s">
        <v>460</v>
      </c>
      <c r="BR118" s="892"/>
      <c r="BS118" s="892"/>
      <c r="BT118" s="892"/>
      <c r="BU118" s="892"/>
      <c r="BV118" s="892" t="s">
        <v>128</v>
      </c>
      <c r="BW118" s="892"/>
      <c r="BX118" s="892"/>
      <c r="BY118" s="892"/>
      <c r="BZ118" s="892"/>
      <c r="CA118" s="892" t="s">
        <v>393</v>
      </c>
      <c r="CB118" s="892"/>
      <c r="CC118" s="892"/>
      <c r="CD118" s="892"/>
      <c r="CE118" s="892"/>
      <c r="CF118" s="922" t="s">
        <v>460</v>
      </c>
      <c r="CG118" s="923"/>
      <c r="CH118" s="923"/>
      <c r="CI118" s="923"/>
      <c r="CJ118" s="923"/>
      <c r="CK118" s="978"/>
      <c r="CL118" s="865"/>
      <c r="CM118" s="868" t="s">
        <v>463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393</v>
      </c>
      <c r="DH118" s="824"/>
      <c r="DI118" s="824"/>
      <c r="DJ118" s="824"/>
      <c r="DK118" s="825"/>
      <c r="DL118" s="826" t="s">
        <v>393</v>
      </c>
      <c r="DM118" s="824"/>
      <c r="DN118" s="824"/>
      <c r="DO118" s="824"/>
      <c r="DP118" s="825"/>
      <c r="DQ118" s="826" t="s">
        <v>128</v>
      </c>
      <c r="DR118" s="824"/>
      <c r="DS118" s="824"/>
      <c r="DT118" s="824"/>
      <c r="DU118" s="825"/>
      <c r="DV118" s="871" t="s">
        <v>393</v>
      </c>
      <c r="DW118" s="872"/>
      <c r="DX118" s="872"/>
      <c r="DY118" s="872"/>
      <c r="DZ118" s="873"/>
    </row>
    <row r="119" spans="1:130" s="247" customFormat="1" ht="26.25" customHeight="1" x14ac:dyDescent="0.15">
      <c r="A119" s="862" t="s">
        <v>435</v>
      </c>
      <c r="B119" s="863"/>
      <c r="C119" s="938" t="s">
        <v>436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393</v>
      </c>
      <c r="AB119" s="942"/>
      <c r="AC119" s="942"/>
      <c r="AD119" s="942"/>
      <c r="AE119" s="943"/>
      <c r="AF119" s="944" t="s">
        <v>128</v>
      </c>
      <c r="AG119" s="942"/>
      <c r="AH119" s="942"/>
      <c r="AI119" s="942"/>
      <c r="AJ119" s="943"/>
      <c r="AK119" s="944" t="s">
        <v>393</v>
      </c>
      <c r="AL119" s="942"/>
      <c r="AM119" s="942"/>
      <c r="AN119" s="942"/>
      <c r="AO119" s="943"/>
      <c r="AP119" s="945" t="s">
        <v>393</v>
      </c>
      <c r="AQ119" s="946"/>
      <c r="AR119" s="946"/>
      <c r="AS119" s="946"/>
      <c r="AT119" s="947"/>
      <c r="AU119" s="985"/>
      <c r="AV119" s="986"/>
      <c r="AW119" s="986"/>
      <c r="AX119" s="986"/>
      <c r="AY119" s="986"/>
      <c r="AZ119" s="278" t="s">
        <v>185</v>
      </c>
      <c r="BA119" s="278"/>
      <c r="BB119" s="278"/>
      <c r="BC119" s="278"/>
      <c r="BD119" s="278"/>
      <c r="BE119" s="278"/>
      <c r="BF119" s="278"/>
      <c r="BG119" s="278"/>
      <c r="BH119" s="278"/>
      <c r="BI119" s="278"/>
      <c r="BJ119" s="278"/>
      <c r="BK119" s="278"/>
      <c r="BL119" s="278"/>
      <c r="BM119" s="278"/>
      <c r="BN119" s="278"/>
      <c r="BO119" s="924" t="s">
        <v>464</v>
      </c>
      <c r="BP119" s="925"/>
      <c r="BQ119" s="929">
        <v>42172885</v>
      </c>
      <c r="BR119" s="892"/>
      <c r="BS119" s="892"/>
      <c r="BT119" s="892"/>
      <c r="BU119" s="892"/>
      <c r="BV119" s="892">
        <v>42659338</v>
      </c>
      <c r="BW119" s="892"/>
      <c r="BX119" s="892"/>
      <c r="BY119" s="892"/>
      <c r="BZ119" s="892"/>
      <c r="CA119" s="892">
        <v>41707384</v>
      </c>
      <c r="CB119" s="892"/>
      <c r="CC119" s="892"/>
      <c r="CD119" s="892"/>
      <c r="CE119" s="892"/>
      <c r="CF119" s="790"/>
      <c r="CG119" s="791"/>
      <c r="CH119" s="791"/>
      <c r="CI119" s="791"/>
      <c r="CJ119" s="881"/>
      <c r="CK119" s="979"/>
      <c r="CL119" s="867"/>
      <c r="CM119" s="885" t="s">
        <v>465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460</v>
      </c>
      <c r="DH119" s="807"/>
      <c r="DI119" s="807"/>
      <c r="DJ119" s="807"/>
      <c r="DK119" s="808"/>
      <c r="DL119" s="809" t="s">
        <v>460</v>
      </c>
      <c r="DM119" s="807"/>
      <c r="DN119" s="807"/>
      <c r="DO119" s="807"/>
      <c r="DP119" s="808"/>
      <c r="DQ119" s="809" t="s">
        <v>128</v>
      </c>
      <c r="DR119" s="807"/>
      <c r="DS119" s="807"/>
      <c r="DT119" s="807"/>
      <c r="DU119" s="808"/>
      <c r="DV119" s="895" t="s">
        <v>128</v>
      </c>
      <c r="DW119" s="896"/>
      <c r="DX119" s="896"/>
      <c r="DY119" s="896"/>
      <c r="DZ119" s="897"/>
    </row>
    <row r="120" spans="1:130" s="247" customFormat="1" ht="26.25" customHeight="1" x14ac:dyDescent="0.15">
      <c r="A120" s="864"/>
      <c r="B120" s="865"/>
      <c r="C120" s="868" t="s">
        <v>440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460</v>
      </c>
      <c r="AB120" s="824"/>
      <c r="AC120" s="824"/>
      <c r="AD120" s="824"/>
      <c r="AE120" s="825"/>
      <c r="AF120" s="826" t="s">
        <v>128</v>
      </c>
      <c r="AG120" s="824"/>
      <c r="AH120" s="824"/>
      <c r="AI120" s="824"/>
      <c r="AJ120" s="825"/>
      <c r="AK120" s="826" t="s">
        <v>460</v>
      </c>
      <c r="AL120" s="824"/>
      <c r="AM120" s="824"/>
      <c r="AN120" s="824"/>
      <c r="AO120" s="825"/>
      <c r="AP120" s="871" t="s">
        <v>460</v>
      </c>
      <c r="AQ120" s="872"/>
      <c r="AR120" s="872"/>
      <c r="AS120" s="872"/>
      <c r="AT120" s="873"/>
      <c r="AU120" s="930" t="s">
        <v>466</v>
      </c>
      <c r="AV120" s="931"/>
      <c r="AW120" s="931"/>
      <c r="AX120" s="931"/>
      <c r="AY120" s="932"/>
      <c r="AZ120" s="907" t="s">
        <v>467</v>
      </c>
      <c r="BA120" s="852"/>
      <c r="BB120" s="852"/>
      <c r="BC120" s="852"/>
      <c r="BD120" s="852"/>
      <c r="BE120" s="852"/>
      <c r="BF120" s="852"/>
      <c r="BG120" s="852"/>
      <c r="BH120" s="852"/>
      <c r="BI120" s="852"/>
      <c r="BJ120" s="852"/>
      <c r="BK120" s="852"/>
      <c r="BL120" s="852"/>
      <c r="BM120" s="852"/>
      <c r="BN120" s="852"/>
      <c r="BO120" s="852"/>
      <c r="BP120" s="853"/>
      <c r="BQ120" s="908">
        <v>6013576</v>
      </c>
      <c r="BR120" s="889"/>
      <c r="BS120" s="889"/>
      <c r="BT120" s="889"/>
      <c r="BU120" s="889"/>
      <c r="BV120" s="889">
        <v>6359721</v>
      </c>
      <c r="BW120" s="889"/>
      <c r="BX120" s="889"/>
      <c r="BY120" s="889"/>
      <c r="BZ120" s="889"/>
      <c r="CA120" s="889">
        <v>6582587</v>
      </c>
      <c r="CB120" s="889"/>
      <c r="CC120" s="889"/>
      <c r="CD120" s="889"/>
      <c r="CE120" s="889"/>
      <c r="CF120" s="913">
        <v>61.6</v>
      </c>
      <c r="CG120" s="914"/>
      <c r="CH120" s="914"/>
      <c r="CI120" s="914"/>
      <c r="CJ120" s="914"/>
      <c r="CK120" s="915" t="s">
        <v>468</v>
      </c>
      <c r="CL120" s="899"/>
      <c r="CM120" s="899"/>
      <c r="CN120" s="899"/>
      <c r="CO120" s="900"/>
      <c r="CP120" s="919" t="s">
        <v>469</v>
      </c>
      <c r="CQ120" s="920"/>
      <c r="CR120" s="920"/>
      <c r="CS120" s="920"/>
      <c r="CT120" s="920"/>
      <c r="CU120" s="920"/>
      <c r="CV120" s="920"/>
      <c r="CW120" s="920"/>
      <c r="CX120" s="920"/>
      <c r="CY120" s="920"/>
      <c r="CZ120" s="920"/>
      <c r="DA120" s="920"/>
      <c r="DB120" s="920"/>
      <c r="DC120" s="920"/>
      <c r="DD120" s="920"/>
      <c r="DE120" s="920"/>
      <c r="DF120" s="921"/>
      <c r="DG120" s="908">
        <v>8918976</v>
      </c>
      <c r="DH120" s="889"/>
      <c r="DI120" s="889"/>
      <c r="DJ120" s="889"/>
      <c r="DK120" s="889"/>
      <c r="DL120" s="889">
        <v>9075963</v>
      </c>
      <c r="DM120" s="889"/>
      <c r="DN120" s="889"/>
      <c r="DO120" s="889"/>
      <c r="DP120" s="889"/>
      <c r="DQ120" s="889">
        <v>9481800</v>
      </c>
      <c r="DR120" s="889"/>
      <c r="DS120" s="889"/>
      <c r="DT120" s="889"/>
      <c r="DU120" s="889"/>
      <c r="DV120" s="890">
        <v>88.7</v>
      </c>
      <c r="DW120" s="890"/>
      <c r="DX120" s="890"/>
      <c r="DY120" s="890"/>
      <c r="DZ120" s="891"/>
    </row>
    <row r="121" spans="1:130" s="247" customFormat="1" ht="26.25" customHeight="1" x14ac:dyDescent="0.15">
      <c r="A121" s="864"/>
      <c r="B121" s="865"/>
      <c r="C121" s="910" t="s">
        <v>470</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128</v>
      </c>
      <c r="AB121" s="824"/>
      <c r="AC121" s="824"/>
      <c r="AD121" s="824"/>
      <c r="AE121" s="825"/>
      <c r="AF121" s="826" t="s">
        <v>460</v>
      </c>
      <c r="AG121" s="824"/>
      <c r="AH121" s="824"/>
      <c r="AI121" s="824"/>
      <c r="AJ121" s="825"/>
      <c r="AK121" s="826">
        <v>1060</v>
      </c>
      <c r="AL121" s="824"/>
      <c r="AM121" s="824"/>
      <c r="AN121" s="824"/>
      <c r="AO121" s="825"/>
      <c r="AP121" s="871">
        <v>0</v>
      </c>
      <c r="AQ121" s="872"/>
      <c r="AR121" s="872"/>
      <c r="AS121" s="872"/>
      <c r="AT121" s="873"/>
      <c r="AU121" s="933"/>
      <c r="AV121" s="934"/>
      <c r="AW121" s="934"/>
      <c r="AX121" s="934"/>
      <c r="AY121" s="935"/>
      <c r="AZ121" s="859" t="s">
        <v>471</v>
      </c>
      <c r="BA121" s="794"/>
      <c r="BB121" s="794"/>
      <c r="BC121" s="794"/>
      <c r="BD121" s="794"/>
      <c r="BE121" s="794"/>
      <c r="BF121" s="794"/>
      <c r="BG121" s="794"/>
      <c r="BH121" s="794"/>
      <c r="BI121" s="794"/>
      <c r="BJ121" s="794"/>
      <c r="BK121" s="794"/>
      <c r="BL121" s="794"/>
      <c r="BM121" s="794"/>
      <c r="BN121" s="794"/>
      <c r="BO121" s="794"/>
      <c r="BP121" s="795"/>
      <c r="BQ121" s="860">
        <v>304347</v>
      </c>
      <c r="BR121" s="861"/>
      <c r="BS121" s="861"/>
      <c r="BT121" s="861"/>
      <c r="BU121" s="861"/>
      <c r="BV121" s="861">
        <v>246970</v>
      </c>
      <c r="BW121" s="861"/>
      <c r="BX121" s="861"/>
      <c r="BY121" s="861"/>
      <c r="BZ121" s="861"/>
      <c r="CA121" s="861">
        <v>216182</v>
      </c>
      <c r="CB121" s="861"/>
      <c r="CC121" s="861"/>
      <c r="CD121" s="861"/>
      <c r="CE121" s="861"/>
      <c r="CF121" s="922">
        <v>2</v>
      </c>
      <c r="CG121" s="923"/>
      <c r="CH121" s="923"/>
      <c r="CI121" s="923"/>
      <c r="CJ121" s="923"/>
      <c r="CK121" s="916"/>
      <c r="CL121" s="902"/>
      <c r="CM121" s="902"/>
      <c r="CN121" s="902"/>
      <c r="CO121" s="903"/>
      <c r="CP121" s="882" t="s">
        <v>409</v>
      </c>
      <c r="CQ121" s="883"/>
      <c r="CR121" s="883"/>
      <c r="CS121" s="883"/>
      <c r="CT121" s="883"/>
      <c r="CU121" s="883"/>
      <c r="CV121" s="883"/>
      <c r="CW121" s="883"/>
      <c r="CX121" s="883"/>
      <c r="CY121" s="883"/>
      <c r="CZ121" s="883"/>
      <c r="DA121" s="883"/>
      <c r="DB121" s="883"/>
      <c r="DC121" s="883"/>
      <c r="DD121" s="883"/>
      <c r="DE121" s="883"/>
      <c r="DF121" s="884"/>
      <c r="DG121" s="860">
        <v>5603277</v>
      </c>
      <c r="DH121" s="861"/>
      <c r="DI121" s="861"/>
      <c r="DJ121" s="861"/>
      <c r="DK121" s="861"/>
      <c r="DL121" s="861">
        <v>5590543</v>
      </c>
      <c r="DM121" s="861"/>
      <c r="DN121" s="861"/>
      <c r="DO121" s="861"/>
      <c r="DP121" s="861"/>
      <c r="DQ121" s="861">
        <v>5237697</v>
      </c>
      <c r="DR121" s="861"/>
      <c r="DS121" s="861"/>
      <c r="DT121" s="861"/>
      <c r="DU121" s="861"/>
      <c r="DV121" s="838">
        <v>49</v>
      </c>
      <c r="DW121" s="838"/>
      <c r="DX121" s="838"/>
      <c r="DY121" s="838"/>
      <c r="DZ121" s="839"/>
    </row>
    <row r="122" spans="1:130" s="247" customFormat="1" ht="26.25" customHeight="1" x14ac:dyDescent="0.15">
      <c r="A122" s="864"/>
      <c r="B122" s="865"/>
      <c r="C122" s="868" t="s">
        <v>451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393</v>
      </c>
      <c r="AB122" s="824"/>
      <c r="AC122" s="824"/>
      <c r="AD122" s="824"/>
      <c r="AE122" s="825"/>
      <c r="AF122" s="826" t="s">
        <v>460</v>
      </c>
      <c r="AG122" s="824"/>
      <c r="AH122" s="824"/>
      <c r="AI122" s="824"/>
      <c r="AJ122" s="825"/>
      <c r="AK122" s="826" t="s">
        <v>393</v>
      </c>
      <c r="AL122" s="824"/>
      <c r="AM122" s="824"/>
      <c r="AN122" s="824"/>
      <c r="AO122" s="825"/>
      <c r="AP122" s="871" t="s">
        <v>460</v>
      </c>
      <c r="AQ122" s="872"/>
      <c r="AR122" s="872"/>
      <c r="AS122" s="872"/>
      <c r="AT122" s="873"/>
      <c r="AU122" s="933"/>
      <c r="AV122" s="934"/>
      <c r="AW122" s="934"/>
      <c r="AX122" s="934"/>
      <c r="AY122" s="935"/>
      <c r="AZ122" s="926" t="s">
        <v>472</v>
      </c>
      <c r="BA122" s="927"/>
      <c r="BB122" s="927"/>
      <c r="BC122" s="927"/>
      <c r="BD122" s="927"/>
      <c r="BE122" s="927"/>
      <c r="BF122" s="927"/>
      <c r="BG122" s="927"/>
      <c r="BH122" s="927"/>
      <c r="BI122" s="927"/>
      <c r="BJ122" s="927"/>
      <c r="BK122" s="927"/>
      <c r="BL122" s="927"/>
      <c r="BM122" s="927"/>
      <c r="BN122" s="927"/>
      <c r="BO122" s="927"/>
      <c r="BP122" s="928"/>
      <c r="BQ122" s="929">
        <v>31051673</v>
      </c>
      <c r="BR122" s="892"/>
      <c r="BS122" s="892"/>
      <c r="BT122" s="892"/>
      <c r="BU122" s="892"/>
      <c r="BV122" s="892">
        <v>30979202</v>
      </c>
      <c r="BW122" s="892"/>
      <c r="BX122" s="892"/>
      <c r="BY122" s="892"/>
      <c r="BZ122" s="892"/>
      <c r="CA122" s="892">
        <v>29867926</v>
      </c>
      <c r="CB122" s="892"/>
      <c r="CC122" s="892"/>
      <c r="CD122" s="892"/>
      <c r="CE122" s="892"/>
      <c r="CF122" s="893">
        <v>279.3</v>
      </c>
      <c r="CG122" s="894"/>
      <c r="CH122" s="894"/>
      <c r="CI122" s="894"/>
      <c r="CJ122" s="894"/>
      <c r="CK122" s="916"/>
      <c r="CL122" s="902"/>
      <c r="CM122" s="902"/>
      <c r="CN122" s="902"/>
      <c r="CO122" s="903"/>
      <c r="CP122" s="882" t="s">
        <v>473</v>
      </c>
      <c r="CQ122" s="883"/>
      <c r="CR122" s="883"/>
      <c r="CS122" s="883"/>
      <c r="CT122" s="883"/>
      <c r="CU122" s="883"/>
      <c r="CV122" s="883"/>
      <c r="CW122" s="883"/>
      <c r="CX122" s="883"/>
      <c r="CY122" s="883"/>
      <c r="CZ122" s="883"/>
      <c r="DA122" s="883"/>
      <c r="DB122" s="883"/>
      <c r="DC122" s="883"/>
      <c r="DD122" s="883"/>
      <c r="DE122" s="883"/>
      <c r="DF122" s="884"/>
      <c r="DG122" s="860" t="s">
        <v>393</v>
      </c>
      <c r="DH122" s="861"/>
      <c r="DI122" s="861"/>
      <c r="DJ122" s="861"/>
      <c r="DK122" s="861"/>
      <c r="DL122" s="861" t="s">
        <v>393</v>
      </c>
      <c r="DM122" s="861"/>
      <c r="DN122" s="861"/>
      <c r="DO122" s="861"/>
      <c r="DP122" s="861"/>
      <c r="DQ122" s="861" t="s">
        <v>393</v>
      </c>
      <c r="DR122" s="861"/>
      <c r="DS122" s="861"/>
      <c r="DT122" s="861"/>
      <c r="DU122" s="861"/>
      <c r="DV122" s="838" t="s">
        <v>393</v>
      </c>
      <c r="DW122" s="838"/>
      <c r="DX122" s="838"/>
      <c r="DY122" s="838"/>
      <c r="DZ122" s="839"/>
    </row>
    <row r="123" spans="1:130" s="247" customFormat="1" ht="26.25" customHeight="1" x14ac:dyDescent="0.15">
      <c r="A123" s="864"/>
      <c r="B123" s="865"/>
      <c r="C123" s="868" t="s">
        <v>457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31405</v>
      </c>
      <c r="AB123" s="824"/>
      <c r="AC123" s="824"/>
      <c r="AD123" s="824"/>
      <c r="AE123" s="825"/>
      <c r="AF123" s="826">
        <v>24996</v>
      </c>
      <c r="AG123" s="824"/>
      <c r="AH123" s="824"/>
      <c r="AI123" s="824"/>
      <c r="AJ123" s="825"/>
      <c r="AK123" s="826">
        <v>24814</v>
      </c>
      <c r="AL123" s="824"/>
      <c r="AM123" s="824"/>
      <c r="AN123" s="824"/>
      <c r="AO123" s="825"/>
      <c r="AP123" s="871">
        <v>0.2</v>
      </c>
      <c r="AQ123" s="872"/>
      <c r="AR123" s="872"/>
      <c r="AS123" s="872"/>
      <c r="AT123" s="873"/>
      <c r="AU123" s="936"/>
      <c r="AV123" s="937"/>
      <c r="AW123" s="937"/>
      <c r="AX123" s="937"/>
      <c r="AY123" s="937"/>
      <c r="AZ123" s="278" t="s">
        <v>185</v>
      </c>
      <c r="BA123" s="278"/>
      <c r="BB123" s="278"/>
      <c r="BC123" s="278"/>
      <c r="BD123" s="278"/>
      <c r="BE123" s="278"/>
      <c r="BF123" s="278"/>
      <c r="BG123" s="278"/>
      <c r="BH123" s="278"/>
      <c r="BI123" s="278"/>
      <c r="BJ123" s="278"/>
      <c r="BK123" s="278"/>
      <c r="BL123" s="278"/>
      <c r="BM123" s="278"/>
      <c r="BN123" s="278"/>
      <c r="BO123" s="924" t="s">
        <v>474</v>
      </c>
      <c r="BP123" s="925"/>
      <c r="BQ123" s="879">
        <v>37369596</v>
      </c>
      <c r="BR123" s="880"/>
      <c r="BS123" s="880"/>
      <c r="BT123" s="880"/>
      <c r="BU123" s="880"/>
      <c r="BV123" s="880">
        <v>37585893</v>
      </c>
      <c r="BW123" s="880"/>
      <c r="BX123" s="880"/>
      <c r="BY123" s="880"/>
      <c r="BZ123" s="880"/>
      <c r="CA123" s="880">
        <v>36666695</v>
      </c>
      <c r="CB123" s="880"/>
      <c r="CC123" s="880"/>
      <c r="CD123" s="880"/>
      <c r="CE123" s="880"/>
      <c r="CF123" s="790"/>
      <c r="CG123" s="791"/>
      <c r="CH123" s="791"/>
      <c r="CI123" s="791"/>
      <c r="CJ123" s="881"/>
      <c r="CK123" s="916"/>
      <c r="CL123" s="902"/>
      <c r="CM123" s="902"/>
      <c r="CN123" s="902"/>
      <c r="CO123" s="903"/>
      <c r="CP123" s="882" t="s">
        <v>475</v>
      </c>
      <c r="CQ123" s="883"/>
      <c r="CR123" s="883"/>
      <c r="CS123" s="883"/>
      <c r="CT123" s="883"/>
      <c r="CU123" s="883"/>
      <c r="CV123" s="883"/>
      <c r="CW123" s="883"/>
      <c r="CX123" s="883"/>
      <c r="CY123" s="883"/>
      <c r="CZ123" s="883"/>
      <c r="DA123" s="883"/>
      <c r="DB123" s="883"/>
      <c r="DC123" s="883"/>
      <c r="DD123" s="883"/>
      <c r="DE123" s="883"/>
      <c r="DF123" s="884"/>
      <c r="DG123" s="823" t="s">
        <v>476</v>
      </c>
      <c r="DH123" s="824"/>
      <c r="DI123" s="824"/>
      <c r="DJ123" s="824"/>
      <c r="DK123" s="825"/>
      <c r="DL123" s="826" t="s">
        <v>477</v>
      </c>
      <c r="DM123" s="824"/>
      <c r="DN123" s="824"/>
      <c r="DO123" s="824"/>
      <c r="DP123" s="825"/>
      <c r="DQ123" s="826" t="s">
        <v>128</v>
      </c>
      <c r="DR123" s="824"/>
      <c r="DS123" s="824"/>
      <c r="DT123" s="824"/>
      <c r="DU123" s="825"/>
      <c r="DV123" s="871" t="s">
        <v>476</v>
      </c>
      <c r="DW123" s="872"/>
      <c r="DX123" s="872"/>
      <c r="DY123" s="872"/>
      <c r="DZ123" s="873"/>
    </row>
    <row r="124" spans="1:130" s="247" customFormat="1" ht="26.25" customHeight="1" thickBot="1" x14ac:dyDescent="0.2">
      <c r="A124" s="864"/>
      <c r="B124" s="865"/>
      <c r="C124" s="868" t="s">
        <v>461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477</v>
      </c>
      <c r="AB124" s="824"/>
      <c r="AC124" s="824"/>
      <c r="AD124" s="824"/>
      <c r="AE124" s="825"/>
      <c r="AF124" s="826" t="s">
        <v>128</v>
      </c>
      <c r="AG124" s="824"/>
      <c r="AH124" s="824"/>
      <c r="AI124" s="824"/>
      <c r="AJ124" s="825"/>
      <c r="AK124" s="826" t="s">
        <v>128</v>
      </c>
      <c r="AL124" s="824"/>
      <c r="AM124" s="824"/>
      <c r="AN124" s="824"/>
      <c r="AO124" s="825"/>
      <c r="AP124" s="871" t="s">
        <v>128</v>
      </c>
      <c r="AQ124" s="872"/>
      <c r="AR124" s="872"/>
      <c r="AS124" s="872"/>
      <c r="AT124" s="873"/>
      <c r="AU124" s="874" t="s">
        <v>478</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44.5</v>
      </c>
      <c r="BR124" s="878"/>
      <c r="BS124" s="878"/>
      <c r="BT124" s="878"/>
      <c r="BU124" s="878"/>
      <c r="BV124" s="878">
        <v>46.5</v>
      </c>
      <c r="BW124" s="878"/>
      <c r="BX124" s="878"/>
      <c r="BY124" s="878"/>
      <c r="BZ124" s="878"/>
      <c r="CA124" s="878">
        <v>47.1</v>
      </c>
      <c r="CB124" s="878"/>
      <c r="CC124" s="878"/>
      <c r="CD124" s="878"/>
      <c r="CE124" s="878"/>
      <c r="CF124" s="768"/>
      <c r="CG124" s="769"/>
      <c r="CH124" s="769"/>
      <c r="CI124" s="769"/>
      <c r="CJ124" s="909"/>
      <c r="CK124" s="917"/>
      <c r="CL124" s="917"/>
      <c r="CM124" s="917"/>
      <c r="CN124" s="917"/>
      <c r="CO124" s="918"/>
      <c r="CP124" s="882" t="s">
        <v>479</v>
      </c>
      <c r="CQ124" s="883"/>
      <c r="CR124" s="883"/>
      <c r="CS124" s="883"/>
      <c r="CT124" s="883"/>
      <c r="CU124" s="883"/>
      <c r="CV124" s="883"/>
      <c r="CW124" s="883"/>
      <c r="CX124" s="883"/>
      <c r="CY124" s="883"/>
      <c r="CZ124" s="883"/>
      <c r="DA124" s="883"/>
      <c r="DB124" s="883"/>
      <c r="DC124" s="883"/>
      <c r="DD124" s="883"/>
      <c r="DE124" s="883"/>
      <c r="DF124" s="884"/>
      <c r="DG124" s="806" t="s">
        <v>128</v>
      </c>
      <c r="DH124" s="807"/>
      <c r="DI124" s="807"/>
      <c r="DJ124" s="807"/>
      <c r="DK124" s="808"/>
      <c r="DL124" s="809" t="s">
        <v>480</v>
      </c>
      <c r="DM124" s="807"/>
      <c r="DN124" s="807"/>
      <c r="DO124" s="807"/>
      <c r="DP124" s="808"/>
      <c r="DQ124" s="809" t="s">
        <v>128</v>
      </c>
      <c r="DR124" s="807"/>
      <c r="DS124" s="807"/>
      <c r="DT124" s="807"/>
      <c r="DU124" s="808"/>
      <c r="DV124" s="895" t="s">
        <v>128</v>
      </c>
      <c r="DW124" s="896"/>
      <c r="DX124" s="896"/>
      <c r="DY124" s="896"/>
      <c r="DZ124" s="897"/>
    </row>
    <row r="125" spans="1:130" s="247" customFormat="1" ht="26.25" customHeight="1" x14ac:dyDescent="0.15">
      <c r="A125" s="864"/>
      <c r="B125" s="865"/>
      <c r="C125" s="868" t="s">
        <v>463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128</v>
      </c>
      <c r="AB125" s="824"/>
      <c r="AC125" s="824"/>
      <c r="AD125" s="824"/>
      <c r="AE125" s="825"/>
      <c r="AF125" s="826" t="s">
        <v>476</v>
      </c>
      <c r="AG125" s="824"/>
      <c r="AH125" s="824"/>
      <c r="AI125" s="824"/>
      <c r="AJ125" s="825"/>
      <c r="AK125" s="826" t="s">
        <v>477</v>
      </c>
      <c r="AL125" s="824"/>
      <c r="AM125" s="824"/>
      <c r="AN125" s="824"/>
      <c r="AO125" s="825"/>
      <c r="AP125" s="871" t="s">
        <v>128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481</v>
      </c>
      <c r="CL125" s="899"/>
      <c r="CM125" s="899"/>
      <c r="CN125" s="899"/>
      <c r="CO125" s="900"/>
      <c r="CP125" s="907" t="s">
        <v>482</v>
      </c>
      <c r="CQ125" s="852"/>
      <c r="CR125" s="852"/>
      <c r="CS125" s="852"/>
      <c r="CT125" s="852"/>
      <c r="CU125" s="852"/>
      <c r="CV125" s="852"/>
      <c r="CW125" s="852"/>
      <c r="CX125" s="852"/>
      <c r="CY125" s="852"/>
      <c r="CZ125" s="852"/>
      <c r="DA125" s="852"/>
      <c r="DB125" s="852"/>
      <c r="DC125" s="852"/>
      <c r="DD125" s="852"/>
      <c r="DE125" s="852"/>
      <c r="DF125" s="853"/>
      <c r="DG125" s="908" t="s">
        <v>128</v>
      </c>
      <c r="DH125" s="889"/>
      <c r="DI125" s="889"/>
      <c r="DJ125" s="889"/>
      <c r="DK125" s="889"/>
      <c r="DL125" s="889" t="s">
        <v>128</v>
      </c>
      <c r="DM125" s="889"/>
      <c r="DN125" s="889"/>
      <c r="DO125" s="889"/>
      <c r="DP125" s="889"/>
      <c r="DQ125" s="889" t="s">
        <v>128</v>
      </c>
      <c r="DR125" s="889"/>
      <c r="DS125" s="889"/>
      <c r="DT125" s="889"/>
      <c r="DU125" s="889"/>
      <c r="DV125" s="890" t="s">
        <v>476</v>
      </c>
      <c r="DW125" s="890"/>
      <c r="DX125" s="890"/>
      <c r="DY125" s="890"/>
      <c r="DZ125" s="891"/>
    </row>
    <row r="126" spans="1:130" s="247" customFormat="1" ht="26.25" customHeight="1" thickBot="1" x14ac:dyDescent="0.2">
      <c r="A126" s="864"/>
      <c r="B126" s="865"/>
      <c r="C126" s="868" t="s">
        <v>465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128</v>
      </c>
      <c r="AB126" s="824"/>
      <c r="AC126" s="824"/>
      <c r="AD126" s="824"/>
      <c r="AE126" s="825"/>
      <c r="AF126" s="826" t="s">
        <v>483</v>
      </c>
      <c r="AG126" s="824"/>
      <c r="AH126" s="824"/>
      <c r="AI126" s="824"/>
      <c r="AJ126" s="825"/>
      <c r="AK126" s="826" t="s">
        <v>476</v>
      </c>
      <c r="AL126" s="824"/>
      <c r="AM126" s="824"/>
      <c r="AN126" s="824"/>
      <c r="AO126" s="825"/>
      <c r="AP126" s="871" t="s">
        <v>128</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484</v>
      </c>
      <c r="CQ126" s="794"/>
      <c r="CR126" s="794"/>
      <c r="CS126" s="794"/>
      <c r="CT126" s="794"/>
      <c r="CU126" s="794"/>
      <c r="CV126" s="794"/>
      <c r="CW126" s="794"/>
      <c r="CX126" s="794"/>
      <c r="CY126" s="794"/>
      <c r="CZ126" s="794"/>
      <c r="DA126" s="794"/>
      <c r="DB126" s="794"/>
      <c r="DC126" s="794"/>
      <c r="DD126" s="794"/>
      <c r="DE126" s="794"/>
      <c r="DF126" s="795"/>
      <c r="DG126" s="860" t="s">
        <v>128</v>
      </c>
      <c r="DH126" s="861"/>
      <c r="DI126" s="861"/>
      <c r="DJ126" s="861"/>
      <c r="DK126" s="861"/>
      <c r="DL126" s="861" t="s">
        <v>477</v>
      </c>
      <c r="DM126" s="861"/>
      <c r="DN126" s="861"/>
      <c r="DO126" s="861"/>
      <c r="DP126" s="861"/>
      <c r="DQ126" s="861" t="s">
        <v>128</v>
      </c>
      <c r="DR126" s="861"/>
      <c r="DS126" s="861"/>
      <c r="DT126" s="861"/>
      <c r="DU126" s="861"/>
      <c r="DV126" s="838" t="s">
        <v>476</v>
      </c>
      <c r="DW126" s="838"/>
      <c r="DX126" s="838"/>
      <c r="DY126" s="838"/>
      <c r="DZ126" s="839"/>
    </row>
    <row r="127" spans="1:130" s="247" customFormat="1" ht="26.25" customHeight="1" x14ac:dyDescent="0.15">
      <c r="A127" s="866"/>
      <c r="B127" s="867"/>
      <c r="C127" s="885" t="s">
        <v>485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128</v>
      </c>
      <c r="AB127" s="824"/>
      <c r="AC127" s="824"/>
      <c r="AD127" s="824"/>
      <c r="AE127" s="825"/>
      <c r="AF127" s="826" t="s">
        <v>128</v>
      </c>
      <c r="AG127" s="824"/>
      <c r="AH127" s="824"/>
      <c r="AI127" s="824"/>
      <c r="AJ127" s="825"/>
      <c r="AK127" s="826" t="s">
        <v>128</v>
      </c>
      <c r="AL127" s="824"/>
      <c r="AM127" s="824"/>
      <c r="AN127" s="824"/>
      <c r="AO127" s="825"/>
      <c r="AP127" s="871" t="s">
        <v>128</v>
      </c>
      <c r="AQ127" s="872"/>
      <c r="AR127" s="872"/>
      <c r="AS127" s="872"/>
      <c r="AT127" s="873"/>
      <c r="AU127" s="283"/>
      <c r="AV127" s="283"/>
      <c r="AW127" s="283"/>
      <c r="AX127" s="888" t="s">
        <v>486</v>
      </c>
      <c r="AY127" s="856"/>
      <c r="AZ127" s="856"/>
      <c r="BA127" s="856"/>
      <c r="BB127" s="856"/>
      <c r="BC127" s="856"/>
      <c r="BD127" s="856"/>
      <c r="BE127" s="857"/>
      <c r="BF127" s="855" t="s">
        <v>487</v>
      </c>
      <c r="BG127" s="856"/>
      <c r="BH127" s="856"/>
      <c r="BI127" s="856"/>
      <c r="BJ127" s="856"/>
      <c r="BK127" s="856"/>
      <c r="BL127" s="857"/>
      <c r="BM127" s="855" t="s">
        <v>488</v>
      </c>
      <c r="BN127" s="856"/>
      <c r="BO127" s="856"/>
      <c r="BP127" s="856"/>
      <c r="BQ127" s="856"/>
      <c r="BR127" s="856"/>
      <c r="BS127" s="857"/>
      <c r="BT127" s="855" t="s">
        <v>489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490</v>
      </c>
      <c r="CQ127" s="794"/>
      <c r="CR127" s="794"/>
      <c r="CS127" s="794"/>
      <c r="CT127" s="794"/>
      <c r="CU127" s="794"/>
      <c r="CV127" s="794"/>
      <c r="CW127" s="794"/>
      <c r="CX127" s="794"/>
      <c r="CY127" s="794"/>
      <c r="CZ127" s="794"/>
      <c r="DA127" s="794"/>
      <c r="DB127" s="794"/>
      <c r="DC127" s="794"/>
      <c r="DD127" s="794"/>
      <c r="DE127" s="794"/>
      <c r="DF127" s="795"/>
      <c r="DG127" s="860" t="s">
        <v>128</v>
      </c>
      <c r="DH127" s="861"/>
      <c r="DI127" s="861"/>
      <c r="DJ127" s="861"/>
      <c r="DK127" s="861"/>
      <c r="DL127" s="861" t="s">
        <v>476</v>
      </c>
      <c r="DM127" s="861"/>
      <c r="DN127" s="861"/>
      <c r="DO127" s="861"/>
      <c r="DP127" s="861"/>
      <c r="DQ127" s="861" t="s">
        <v>128</v>
      </c>
      <c r="DR127" s="861"/>
      <c r="DS127" s="861"/>
      <c r="DT127" s="861"/>
      <c r="DU127" s="861"/>
      <c r="DV127" s="838" t="s">
        <v>128</v>
      </c>
      <c r="DW127" s="838"/>
      <c r="DX127" s="838"/>
      <c r="DY127" s="838"/>
      <c r="DZ127" s="839"/>
    </row>
    <row r="128" spans="1:130" s="247" customFormat="1" ht="26.25" customHeight="1" thickBot="1" x14ac:dyDescent="0.2">
      <c r="A128" s="840" t="s">
        <v>491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492</v>
      </c>
      <c r="X128" s="842"/>
      <c r="Y128" s="842"/>
      <c r="Z128" s="843"/>
      <c r="AA128" s="844">
        <v>73289</v>
      </c>
      <c r="AB128" s="845"/>
      <c r="AC128" s="845"/>
      <c r="AD128" s="845"/>
      <c r="AE128" s="846"/>
      <c r="AF128" s="847">
        <v>74180</v>
      </c>
      <c r="AG128" s="845"/>
      <c r="AH128" s="845"/>
      <c r="AI128" s="845"/>
      <c r="AJ128" s="846"/>
      <c r="AK128" s="847">
        <v>70604</v>
      </c>
      <c r="AL128" s="845"/>
      <c r="AM128" s="845"/>
      <c r="AN128" s="845"/>
      <c r="AO128" s="846"/>
      <c r="AP128" s="848"/>
      <c r="AQ128" s="849"/>
      <c r="AR128" s="849"/>
      <c r="AS128" s="849"/>
      <c r="AT128" s="850"/>
      <c r="AU128" s="283"/>
      <c r="AV128" s="283"/>
      <c r="AW128" s="283"/>
      <c r="AX128" s="851" t="s">
        <v>493</v>
      </c>
      <c r="AY128" s="852"/>
      <c r="AZ128" s="852"/>
      <c r="BA128" s="852"/>
      <c r="BB128" s="852"/>
      <c r="BC128" s="852"/>
      <c r="BD128" s="852"/>
      <c r="BE128" s="853"/>
      <c r="BF128" s="830" t="s">
        <v>128</v>
      </c>
      <c r="BG128" s="831"/>
      <c r="BH128" s="831"/>
      <c r="BI128" s="831"/>
      <c r="BJ128" s="831"/>
      <c r="BK128" s="831"/>
      <c r="BL128" s="854"/>
      <c r="BM128" s="830">
        <v>12.9</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494</v>
      </c>
      <c r="CQ128" s="772"/>
      <c r="CR128" s="772"/>
      <c r="CS128" s="772"/>
      <c r="CT128" s="772"/>
      <c r="CU128" s="772"/>
      <c r="CV128" s="772"/>
      <c r="CW128" s="772"/>
      <c r="CX128" s="772"/>
      <c r="CY128" s="772"/>
      <c r="CZ128" s="772"/>
      <c r="DA128" s="772"/>
      <c r="DB128" s="772"/>
      <c r="DC128" s="772"/>
      <c r="DD128" s="772"/>
      <c r="DE128" s="772"/>
      <c r="DF128" s="773"/>
      <c r="DG128" s="834" t="s">
        <v>476</v>
      </c>
      <c r="DH128" s="835"/>
      <c r="DI128" s="835"/>
      <c r="DJ128" s="835"/>
      <c r="DK128" s="835"/>
      <c r="DL128" s="835" t="s">
        <v>128</v>
      </c>
      <c r="DM128" s="835"/>
      <c r="DN128" s="835"/>
      <c r="DO128" s="835"/>
      <c r="DP128" s="835"/>
      <c r="DQ128" s="835" t="s">
        <v>128</v>
      </c>
      <c r="DR128" s="835"/>
      <c r="DS128" s="835"/>
      <c r="DT128" s="835"/>
      <c r="DU128" s="835"/>
      <c r="DV128" s="836" t="s">
        <v>477</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495</v>
      </c>
      <c r="X129" s="821"/>
      <c r="Y129" s="821"/>
      <c r="Z129" s="822"/>
      <c r="AA129" s="823">
        <v>13520255</v>
      </c>
      <c r="AB129" s="824"/>
      <c r="AC129" s="824"/>
      <c r="AD129" s="824"/>
      <c r="AE129" s="825"/>
      <c r="AF129" s="826">
        <v>13624741</v>
      </c>
      <c r="AG129" s="824"/>
      <c r="AH129" s="824"/>
      <c r="AI129" s="824"/>
      <c r="AJ129" s="825"/>
      <c r="AK129" s="826">
        <v>13468763</v>
      </c>
      <c r="AL129" s="824"/>
      <c r="AM129" s="824"/>
      <c r="AN129" s="824"/>
      <c r="AO129" s="825"/>
      <c r="AP129" s="827"/>
      <c r="AQ129" s="828"/>
      <c r="AR129" s="828"/>
      <c r="AS129" s="828"/>
      <c r="AT129" s="829"/>
      <c r="AU129" s="285"/>
      <c r="AV129" s="285"/>
      <c r="AW129" s="285"/>
      <c r="AX129" s="793" t="s">
        <v>496</v>
      </c>
      <c r="AY129" s="794"/>
      <c r="AZ129" s="794"/>
      <c r="BA129" s="794"/>
      <c r="BB129" s="794"/>
      <c r="BC129" s="794"/>
      <c r="BD129" s="794"/>
      <c r="BE129" s="795"/>
      <c r="BF129" s="813" t="s">
        <v>476</v>
      </c>
      <c r="BG129" s="814"/>
      <c r="BH129" s="814"/>
      <c r="BI129" s="814"/>
      <c r="BJ129" s="814"/>
      <c r="BK129" s="814"/>
      <c r="BL129" s="815"/>
      <c r="BM129" s="813">
        <v>17.899999999999999</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498</v>
      </c>
      <c r="X130" s="821"/>
      <c r="Y130" s="821"/>
      <c r="Z130" s="822"/>
      <c r="AA130" s="823">
        <v>2736624</v>
      </c>
      <c r="AB130" s="824"/>
      <c r="AC130" s="824"/>
      <c r="AD130" s="824"/>
      <c r="AE130" s="825"/>
      <c r="AF130" s="826">
        <v>2735306</v>
      </c>
      <c r="AG130" s="824"/>
      <c r="AH130" s="824"/>
      <c r="AI130" s="824"/>
      <c r="AJ130" s="825"/>
      <c r="AK130" s="826">
        <v>2775884</v>
      </c>
      <c r="AL130" s="824"/>
      <c r="AM130" s="824"/>
      <c r="AN130" s="824"/>
      <c r="AO130" s="825"/>
      <c r="AP130" s="827"/>
      <c r="AQ130" s="828"/>
      <c r="AR130" s="828"/>
      <c r="AS130" s="828"/>
      <c r="AT130" s="829"/>
      <c r="AU130" s="285"/>
      <c r="AV130" s="285"/>
      <c r="AW130" s="285"/>
      <c r="AX130" s="793" t="s">
        <v>499</v>
      </c>
      <c r="AY130" s="794"/>
      <c r="AZ130" s="794"/>
      <c r="BA130" s="794"/>
      <c r="BB130" s="794"/>
      <c r="BC130" s="794"/>
      <c r="BD130" s="794"/>
      <c r="BE130" s="795"/>
      <c r="BF130" s="796">
        <v>12.2</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500</v>
      </c>
      <c r="X131" s="804"/>
      <c r="Y131" s="804"/>
      <c r="Z131" s="805"/>
      <c r="AA131" s="806">
        <v>10783631</v>
      </c>
      <c r="AB131" s="807"/>
      <c r="AC131" s="807"/>
      <c r="AD131" s="807"/>
      <c r="AE131" s="808"/>
      <c r="AF131" s="809">
        <v>10889435</v>
      </c>
      <c r="AG131" s="807"/>
      <c r="AH131" s="807"/>
      <c r="AI131" s="807"/>
      <c r="AJ131" s="808"/>
      <c r="AK131" s="809">
        <v>10692879</v>
      </c>
      <c r="AL131" s="807"/>
      <c r="AM131" s="807"/>
      <c r="AN131" s="807"/>
      <c r="AO131" s="808"/>
      <c r="AP131" s="810"/>
      <c r="AQ131" s="811"/>
      <c r="AR131" s="811"/>
      <c r="AS131" s="811"/>
      <c r="AT131" s="812"/>
      <c r="AU131" s="285"/>
      <c r="AV131" s="285"/>
      <c r="AW131" s="285"/>
      <c r="AX131" s="771" t="s">
        <v>501</v>
      </c>
      <c r="AY131" s="772"/>
      <c r="AZ131" s="772"/>
      <c r="BA131" s="772"/>
      <c r="BB131" s="772"/>
      <c r="BC131" s="772"/>
      <c r="BD131" s="772"/>
      <c r="BE131" s="773"/>
      <c r="BF131" s="774">
        <v>47.1</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503</v>
      </c>
      <c r="W132" s="784"/>
      <c r="X132" s="784"/>
      <c r="Y132" s="784"/>
      <c r="Z132" s="785"/>
      <c r="AA132" s="786">
        <v>11.3044762</v>
      </c>
      <c r="AB132" s="787"/>
      <c r="AC132" s="787"/>
      <c r="AD132" s="787"/>
      <c r="AE132" s="788"/>
      <c r="AF132" s="789">
        <v>12.581231259999999</v>
      </c>
      <c r="AG132" s="787"/>
      <c r="AH132" s="787"/>
      <c r="AI132" s="787"/>
      <c r="AJ132" s="788"/>
      <c r="AK132" s="789">
        <v>12.81257368</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504</v>
      </c>
      <c r="W133" s="763"/>
      <c r="X133" s="763"/>
      <c r="Y133" s="763"/>
      <c r="Z133" s="764"/>
      <c r="AA133" s="765">
        <v>11.4</v>
      </c>
      <c r="AB133" s="766"/>
      <c r="AC133" s="766"/>
      <c r="AD133" s="766"/>
      <c r="AE133" s="767"/>
      <c r="AF133" s="765">
        <v>11.9</v>
      </c>
      <c r="AG133" s="766"/>
      <c r="AH133" s="766"/>
      <c r="AI133" s="766"/>
      <c r="AJ133" s="767"/>
      <c r="AK133" s="765">
        <v>12.2</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SHJIkD9I9vEJCYqqEgHFVFjWDgB3GdTOALzbSZ7sLhjLxkh310gqA86PDSw+pT+0MVnMU068rMlz0t45TnNbFQ==" saltValue="4IHDSDihqA9ATlYbRbolj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9dixgoKbXImObRIwJA4plPl20qK3R7LrFsxScnhbglhw7rNm7bFOv9/f0xVRjZou9WZSZl71KcuFrmTU+syA==" saltValue="L/Djv6WzgGoC92jGIoUd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7+JwK6WnDUynVUseujaSibVCEQd5rRwx38PXSuY3YFrp1HXB7YjKKgb9pOlAAGO39KNGjxWj3RAH6hyW2jknw==" saltValue="9hz9+uJCld3QJWCvdJt45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513</v>
      </c>
      <c r="AL9" s="1193"/>
      <c r="AM9" s="1193"/>
      <c r="AN9" s="1194"/>
      <c r="AO9" s="313">
        <v>2979226</v>
      </c>
      <c r="AP9" s="313">
        <v>61613</v>
      </c>
      <c r="AQ9" s="314">
        <v>70630</v>
      </c>
      <c r="AR9" s="315">
        <v>-12.8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514</v>
      </c>
      <c r="AL10" s="1193"/>
      <c r="AM10" s="1193"/>
      <c r="AN10" s="1194"/>
      <c r="AO10" s="316">
        <v>435915</v>
      </c>
      <c r="AP10" s="316">
        <v>9015</v>
      </c>
      <c r="AQ10" s="317">
        <v>8333</v>
      </c>
      <c r="AR10" s="318">
        <v>8.1999999999999993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515</v>
      </c>
      <c r="AL11" s="1193"/>
      <c r="AM11" s="1193"/>
      <c r="AN11" s="1194"/>
      <c r="AO11" s="316">
        <v>574557</v>
      </c>
      <c r="AP11" s="316">
        <v>11882</v>
      </c>
      <c r="AQ11" s="317">
        <v>8447</v>
      </c>
      <c r="AR11" s="318">
        <v>40.700000000000003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516</v>
      </c>
      <c r="AL12" s="1193"/>
      <c r="AM12" s="1193"/>
      <c r="AN12" s="1194"/>
      <c r="AO12" s="316" t="s">
        <v>517</v>
      </c>
      <c r="AP12" s="316" t="s">
        <v>517</v>
      </c>
      <c r="AQ12" s="317">
        <v>1002</v>
      </c>
      <c r="AR12" s="318" t="s">
        <v>517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518</v>
      </c>
      <c r="AL13" s="1193"/>
      <c r="AM13" s="1193"/>
      <c r="AN13" s="1194"/>
      <c r="AO13" s="316" t="s">
        <v>517</v>
      </c>
      <c r="AP13" s="316" t="s">
        <v>517</v>
      </c>
      <c r="AQ13" s="317">
        <v>12</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519</v>
      </c>
      <c r="AL14" s="1193"/>
      <c r="AM14" s="1193"/>
      <c r="AN14" s="1194"/>
      <c r="AO14" s="316" t="s">
        <v>517</v>
      </c>
      <c r="AP14" s="316" t="s">
        <v>517</v>
      </c>
      <c r="AQ14" s="317">
        <v>2952</v>
      </c>
      <c r="AR14" s="318" t="s">
        <v>517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520</v>
      </c>
      <c r="AL15" s="1193"/>
      <c r="AM15" s="1193"/>
      <c r="AN15" s="1194"/>
      <c r="AO15" s="316">
        <v>79417</v>
      </c>
      <c r="AP15" s="316">
        <v>1642</v>
      </c>
      <c r="AQ15" s="317">
        <v>1842</v>
      </c>
      <c r="AR15" s="318">
        <v>-10.9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521</v>
      </c>
      <c r="AL16" s="1196"/>
      <c r="AM16" s="1196"/>
      <c r="AN16" s="1197"/>
      <c r="AO16" s="316">
        <v>-311421</v>
      </c>
      <c r="AP16" s="316">
        <v>-6440</v>
      </c>
      <c r="AQ16" s="317">
        <v>-6186</v>
      </c>
      <c r="AR16" s="318">
        <v>4.0999999999999996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185</v>
      </c>
      <c r="AL17" s="1196"/>
      <c r="AM17" s="1196"/>
      <c r="AN17" s="1197"/>
      <c r="AO17" s="316">
        <v>3757694</v>
      </c>
      <c r="AP17" s="316">
        <v>77712</v>
      </c>
      <c r="AQ17" s="317">
        <v>87031</v>
      </c>
      <c r="AR17" s="318">
        <v>-10.7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526</v>
      </c>
      <c r="AL21" s="1190"/>
      <c r="AM21" s="1190"/>
      <c r="AN21" s="1191"/>
      <c r="AO21" s="328">
        <v>7.57</v>
      </c>
      <c r="AP21" s="329">
        <v>8.3000000000000007</v>
      </c>
      <c r="AQ21" s="330">
        <v>-0.73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527</v>
      </c>
      <c r="AL22" s="1190"/>
      <c r="AM22" s="1190"/>
      <c r="AN22" s="1191"/>
      <c r="AO22" s="333">
        <v>97.9</v>
      </c>
      <c r="AP22" s="334">
        <v>97.7</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531</v>
      </c>
      <c r="AL32" s="1181"/>
      <c r="AM32" s="1181"/>
      <c r="AN32" s="1182"/>
      <c r="AO32" s="343">
        <v>2791184</v>
      </c>
      <c r="AP32" s="343">
        <v>57724</v>
      </c>
      <c r="AQ32" s="344">
        <v>50496</v>
      </c>
      <c r="AR32" s="345">
        <v>14.3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532</v>
      </c>
      <c r="AL33" s="1181"/>
      <c r="AM33" s="1181"/>
      <c r="AN33" s="1182"/>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533</v>
      </c>
      <c r="AL34" s="1181"/>
      <c r="AM34" s="1181"/>
      <c r="AN34" s="1182"/>
      <c r="AO34" s="343" t="s">
        <v>517</v>
      </c>
      <c r="AP34" s="343" t="s">
        <v>517</v>
      </c>
      <c r="AQ34" s="344">
        <v>40</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534</v>
      </c>
      <c r="AL35" s="1181"/>
      <c r="AM35" s="1181"/>
      <c r="AN35" s="1182"/>
      <c r="AO35" s="343">
        <v>1325102</v>
      </c>
      <c r="AP35" s="343">
        <v>27404</v>
      </c>
      <c r="AQ35" s="344">
        <v>19688</v>
      </c>
      <c r="AR35" s="345">
        <v>39.200000000000003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535</v>
      </c>
      <c r="AL36" s="1181"/>
      <c r="AM36" s="1181"/>
      <c r="AN36" s="1182"/>
      <c r="AO36" s="343">
        <v>74326</v>
      </c>
      <c r="AP36" s="343">
        <v>1537</v>
      </c>
      <c r="AQ36" s="344">
        <v>2838</v>
      </c>
      <c r="AR36" s="345">
        <v>-45.8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536</v>
      </c>
      <c r="AL37" s="1181"/>
      <c r="AM37" s="1181"/>
      <c r="AN37" s="1182"/>
      <c r="AO37" s="343">
        <v>25874</v>
      </c>
      <c r="AP37" s="343">
        <v>535</v>
      </c>
      <c r="AQ37" s="344">
        <v>486</v>
      </c>
      <c r="AR37" s="345">
        <v>10.1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537</v>
      </c>
      <c r="AL38" s="1184"/>
      <c r="AM38" s="1184"/>
      <c r="AN38" s="1185"/>
      <c r="AO38" s="346">
        <v>35</v>
      </c>
      <c r="AP38" s="346">
        <v>1</v>
      </c>
      <c r="AQ38" s="347">
        <v>3</v>
      </c>
      <c r="AR38" s="335">
        <v>-66.7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538</v>
      </c>
      <c r="AL39" s="1184"/>
      <c r="AM39" s="1184"/>
      <c r="AN39" s="1185"/>
      <c r="AO39" s="343">
        <v>-70604</v>
      </c>
      <c r="AP39" s="343">
        <v>-1460</v>
      </c>
      <c r="AQ39" s="344">
        <v>-4320</v>
      </c>
      <c r="AR39" s="345">
        <v>-66.2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539</v>
      </c>
      <c r="AL40" s="1181"/>
      <c r="AM40" s="1181"/>
      <c r="AN40" s="1182"/>
      <c r="AO40" s="343">
        <v>-2775884</v>
      </c>
      <c r="AP40" s="343">
        <v>-57408</v>
      </c>
      <c r="AQ40" s="344">
        <v>-47973</v>
      </c>
      <c r="AR40" s="345">
        <v>19.7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1370033</v>
      </c>
      <c r="AP41" s="343">
        <v>28333</v>
      </c>
      <c r="AQ41" s="344">
        <v>21258</v>
      </c>
      <c r="AR41" s="345">
        <v>33.299999999999997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508</v>
      </c>
      <c r="AN49" s="1175" t="s">
        <v>543</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2950341</v>
      </c>
      <c r="AN51" s="365">
        <v>59819</v>
      </c>
      <c r="AO51" s="366">
        <v>-34.6</v>
      </c>
      <c r="AP51" s="367">
        <v>81768</v>
      </c>
      <c r="AQ51" s="368">
        <v>-23.3</v>
      </c>
      <c r="AR51" s="369">
        <v>-11.3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1284548</v>
      </c>
      <c r="AN52" s="373">
        <v>26045</v>
      </c>
      <c r="AO52" s="374">
        <v>-10.199999999999999</v>
      </c>
      <c r="AP52" s="375">
        <v>37917</v>
      </c>
      <c r="AQ52" s="376">
        <v>-16.7</v>
      </c>
      <c r="AR52" s="377">
        <v>6.5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4032314</v>
      </c>
      <c r="AN53" s="365">
        <v>82133</v>
      </c>
      <c r="AO53" s="366">
        <v>37.299999999999997</v>
      </c>
      <c r="AP53" s="367">
        <v>65876</v>
      </c>
      <c r="AQ53" s="368">
        <v>-19.399999999999999</v>
      </c>
      <c r="AR53" s="369">
        <v>56.7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2649718</v>
      </c>
      <c r="AN54" s="373">
        <v>53971</v>
      </c>
      <c r="AO54" s="374">
        <v>107.2</v>
      </c>
      <c r="AP54" s="375">
        <v>36484</v>
      </c>
      <c r="AQ54" s="376">
        <v>-3.8</v>
      </c>
      <c r="AR54" s="377">
        <v>111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2317320</v>
      </c>
      <c r="AN55" s="365">
        <v>47447</v>
      </c>
      <c r="AO55" s="366">
        <v>-42.2</v>
      </c>
      <c r="AP55" s="367">
        <v>68468</v>
      </c>
      <c r="AQ55" s="368">
        <v>3.9</v>
      </c>
      <c r="AR55" s="369">
        <v>-46.1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933299</v>
      </c>
      <c r="AN56" s="373">
        <v>19109</v>
      </c>
      <c r="AO56" s="374">
        <v>-64.599999999999994</v>
      </c>
      <c r="AP56" s="375">
        <v>34140</v>
      </c>
      <c r="AQ56" s="376">
        <v>-6.4</v>
      </c>
      <c r="AR56" s="377">
        <v>-58.2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2791390</v>
      </c>
      <c r="AN57" s="365">
        <v>57440</v>
      </c>
      <c r="AO57" s="366">
        <v>21.1</v>
      </c>
      <c r="AP57" s="367">
        <v>69729</v>
      </c>
      <c r="AQ57" s="368">
        <v>1.8</v>
      </c>
      <c r="AR57" s="369">
        <v>19.3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1469556</v>
      </c>
      <c r="AN58" s="373">
        <v>30240</v>
      </c>
      <c r="AO58" s="374">
        <v>58.3</v>
      </c>
      <c r="AP58" s="375">
        <v>38908</v>
      </c>
      <c r="AQ58" s="376">
        <v>14</v>
      </c>
      <c r="AR58" s="377">
        <v>44.3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2279451</v>
      </c>
      <c r="AN59" s="365">
        <v>47141</v>
      </c>
      <c r="AO59" s="366">
        <v>-17.899999999999999</v>
      </c>
      <c r="AP59" s="367">
        <v>74581</v>
      </c>
      <c r="AQ59" s="368">
        <v>7</v>
      </c>
      <c r="AR59" s="369">
        <v>-24.9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1077128</v>
      </c>
      <c r="AN60" s="373">
        <v>22276</v>
      </c>
      <c r="AO60" s="374">
        <v>-26.3</v>
      </c>
      <c r="AP60" s="375">
        <v>41563</v>
      </c>
      <c r="AQ60" s="376">
        <v>6.8</v>
      </c>
      <c r="AR60" s="377">
        <v>-33.1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2874163</v>
      </c>
      <c r="AN61" s="380">
        <v>58796</v>
      </c>
      <c r="AO61" s="381">
        <v>-7.3</v>
      </c>
      <c r="AP61" s="382">
        <v>72084</v>
      </c>
      <c r="AQ61" s="383">
        <v>-6</v>
      </c>
      <c r="AR61" s="369">
        <v>-1.3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1482850</v>
      </c>
      <c r="AN62" s="373">
        <v>30328</v>
      </c>
      <c r="AO62" s="374">
        <v>12.9</v>
      </c>
      <c r="AP62" s="375">
        <v>37802</v>
      </c>
      <c r="AQ62" s="376">
        <v>-1.2</v>
      </c>
      <c r="AR62" s="377">
        <v>14.1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ccmFLQJWw0DN2zWBbJgAzEBtn36hLMdYNW7zfHoTte8yKZUGURVbEX/LdPaEyuwpAl+wpcvKxfEDJHTjf6fA==" saltValue="LtL3l22iy0i3UyI6/DaVs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ikTdbp8hik7iZCrQ85FKa04Mdd+tKQZlUY5HWq9+Ai2yUGz7aHvP89mc17yXnlbYk44FtQcEvb3hNp9ihsaWAA==" saltValue="vSx60C2aRxKdz24qemLNz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m59NpznubFdO/g9WD+UFUU9Os3oPEz2MI8nhnZ23pIEgCGZyEvLno7lbEET0c0QpB+rCwuA13VBBmiw+mJZTSA==" saltValue="2AbjBTd/+iwnGZuDTM18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98" t="s">
        <v>3</v>
      </c>
      <c r="D47" s="1198"/>
      <c r="E47" s="1199"/>
      <c r="F47" s="11">
        <v>19.760000000000002</v>
      </c>
      <c r="G47" s="12">
        <v>20.09</v>
      </c>
      <c r="H47" s="12">
        <v>20.05</v>
      </c>
      <c r="I47" s="12">
        <v>19.899999999999999</v>
      </c>
      <c r="J47" s="13">
        <v>20.13</v>
      </c>
    </row>
    <row r="48" spans="2:10" ht="57.75" customHeight="1" x14ac:dyDescent="0.15">
      <c r="B48" s="14"/>
      <c r="C48" s="1200" t="s">
        <v>4</v>
      </c>
      <c r="D48" s="1200"/>
      <c r="E48" s="1201"/>
      <c r="F48" s="15">
        <v>13.66</v>
      </c>
      <c r="G48" s="16">
        <v>12.85</v>
      </c>
      <c r="H48" s="16">
        <v>11.4</v>
      </c>
      <c r="I48" s="16">
        <v>11.43</v>
      </c>
      <c r="J48" s="17">
        <v>7.83</v>
      </c>
    </row>
    <row r="49" spans="2:10" ht="57.75" customHeight="1" thickBot="1" x14ac:dyDescent="0.2">
      <c r="B49" s="18"/>
      <c r="C49" s="1202" t="s">
        <v>5</v>
      </c>
      <c r="D49" s="1202"/>
      <c r="E49" s="1203"/>
      <c r="F49" s="19">
        <v>2.06</v>
      </c>
      <c r="G49" s="20" t="s">
        <v>564</v>
      </c>
      <c r="H49" s="20" t="s">
        <v>565</v>
      </c>
      <c r="I49" s="20">
        <v>0.12</v>
      </c>
      <c r="J49" s="21" t="s">
        <v>566</v>
      </c>
    </row>
    <row r="50" spans="2:10" ht="13.5" customHeight="1" x14ac:dyDescent="0.15"/>
  </sheetData>
  <sheetProtection algorithmName="SHA-512" hashValue="RykLqfNj77kLISGWqum2BBNCoAo7n9jnmB4Yk5wObsiECYH2iuP1mZMzIpHUR7BWN4R1bWlBuYYOpnPVrfF9jQ==" saltValue="gILVG2MBOfnOXPlWU3lh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2021-03-08T23:59:51Z</cp:lastPrinted>
  <dcterms:created xsi:type="dcterms:W3CDTF">2021-02-05T02:18:03Z</dcterms:created>
  <dcterms:modified xsi:type="dcterms:W3CDTF">2021-10-27T03:00:06Z</dcterms:modified>
  <cp:category/>
</cp:coreProperties>
</file>