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0" yWindow="0" windowWidth="10260" windowHeight="8160"/>
  </bookViews>
  <sheets>
    <sheet name="R7" sheetId="4" r:id="rId1"/>
    <sheet name="R6" sheetId="3" r:id="rId2"/>
    <sheet name="R5" sheetId="2" r:id="rId3"/>
    <sheet name="R4" sheetId="5" r:id="rId4"/>
    <sheet name="R3" sheetId="7" r:id="rId5"/>
    <sheet name="R2" sheetId="6" r:id="rId6"/>
    <sheet name="R1" sheetId="1" r:id="rId7"/>
  </sheets>
  <definedNames>
    <definedName name="_xlnm.Print_Area" localSheetId="6">'R1'!$A$1:$S$165</definedName>
    <definedName name="_xlnm.Print_Area" localSheetId="2">'R5'!$A$1:$S$165</definedName>
    <definedName name="_xlnm.Print_Area" localSheetId="1">'R6'!$A$1:$S$169</definedName>
    <definedName name="_xlnm.Print_Area" localSheetId="0">'R7'!$A$1:$S$169</definedName>
    <definedName name="_xlnm.Print_Area" localSheetId="3">'R4'!$A$1:$S$165</definedName>
    <definedName name="_xlnm.Print_Area" localSheetId="5">'R2'!$A$1:$S$165</definedName>
    <definedName name="_xlnm.Print_Area" localSheetId="4">'R3'!$A$1:$S$165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<sst xmlns="http://schemas.openxmlformats.org/spreadsheetml/2006/main" xmlns:r="http://schemas.openxmlformats.org/officeDocument/2006/relationships" count="81" uniqueCount="81">
  <si>
    <t>令和４年4</t>
    <rPh sb="0" eb="2">
      <t>レイワ</t>
    </rPh>
    <rPh sb="3" eb="4">
      <t>ネン</t>
    </rPh>
    <phoneticPr fontId="19"/>
  </si>
  <si>
    <t>合　計</t>
    <rPh sb="0" eb="1">
      <t>ゴウ</t>
    </rPh>
    <rPh sb="2" eb="3">
      <t>ケイ</t>
    </rPh>
    <phoneticPr fontId="19"/>
  </si>
  <si>
    <t>5～9</t>
    <phoneticPr fontId="19"/>
  </si>
  <si>
    <t>令和６年4月</t>
    <rPh sb="0" eb="2">
      <t>レイワ</t>
    </rPh>
    <rPh sb="3" eb="4">
      <t>ネン</t>
    </rPh>
    <rPh sb="5" eb="6">
      <t>ツキ</t>
    </rPh>
    <phoneticPr fontId="19"/>
  </si>
  <si>
    <t>３．年齢別人口の月別推移</t>
    <rPh sb="2" eb="4">
      <t>ネンレイ</t>
    </rPh>
    <rPh sb="4" eb="5">
      <t>ベツ</t>
    </rPh>
    <rPh sb="5" eb="7">
      <t>ジンコウ</t>
    </rPh>
    <rPh sb="8" eb="10">
      <t>ツキベツ</t>
    </rPh>
    <rPh sb="10" eb="12">
      <t>スイイ</t>
    </rPh>
    <phoneticPr fontId="19"/>
  </si>
  <si>
    <t>5歳未満</t>
    <rPh sb="1" eb="2">
      <t>サイ</t>
    </rPh>
    <rPh sb="2" eb="4">
      <t>ミマン</t>
    </rPh>
    <phoneticPr fontId="19"/>
  </si>
  <si>
    <t>55～59</t>
    <phoneticPr fontId="19"/>
  </si>
  <si>
    <t>各月末現在</t>
    <rPh sb="0" eb="1">
      <t>カク</t>
    </rPh>
    <rPh sb="1" eb="2">
      <t>ツキ</t>
    </rPh>
    <rPh sb="2" eb="3">
      <t>マツ</t>
    </rPh>
    <rPh sb="3" eb="5">
      <t>ゲンザイ</t>
    </rPh>
    <phoneticPr fontId="19"/>
  </si>
  <si>
    <t>10～14</t>
    <phoneticPr fontId="19"/>
  </si>
  <si>
    <t>月　日</t>
    <rPh sb="0" eb="1">
      <t>ツキ</t>
    </rPh>
    <rPh sb="2" eb="3">
      <t>ヒ</t>
    </rPh>
    <phoneticPr fontId="19"/>
  </si>
  <si>
    <t>15～19</t>
    <phoneticPr fontId="19"/>
  </si>
  <si>
    <t>令和元年5月</t>
    <rPh sb="0" eb="2">
      <t>レイワ</t>
    </rPh>
    <rPh sb="2" eb="4">
      <t>ガンネン</t>
    </rPh>
    <rPh sb="5" eb="6">
      <t>ツキ</t>
    </rPh>
    <phoneticPr fontId="19"/>
  </si>
  <si>
    <t>20～24</t>
    <phoneticPr fontId="19"/>
  </si>
  <si>
    <t>令和５年4</t>
    <rPh sb="0" eb="2">
      <t>レイワ</t>
    </rPh>
    <rPh sb="3" eb="4">
      <t>ネン</t>
    </rPh>
    <phoneticPr fontId="19"/>
  </si>
  <si>
    <t>令和５年1</t>
    <rPh sb="0" eb="2">
      <t>レイワ</t>
    </rPh>
    <rPh sb="3" eb="4">
      <t>ネン</t>
    </rPh>
    <phoneticPr fontId="19"/>
  </si>
  <si>
    <t>25～29</t>
    <phoneticPr fontId="19"/>
  </si>
  <si>
    <t>9月</t>
  </si>
  <si>
    <t>男</t>
    <rPh sb="0" eb="1">
      <t>オトコ</t>
    </rPh>
    <phoneticPr fontId="19"/>
  </si>
  <si>
    <t>令和６年1</t>
    <rPh sb="0" eb="2">
      <t>レイワ</t>
    </rPh>
    <rPh sb="3" eb="4">
      <t>ネン</t>
    </rPh>
    <phoneticPr fontId="19"/>
  </si>
  <si>
    <t>女</t>
    <rPh sb="0" eb="1">
      <t>オンナ</t>
    </rPh>
    <phoneticPr fontId="19"/>
  </si>
  <si>
    <t>令和５年4月</t>
    <rPh sb="0" eb="2">
      <t>レイワ</t>
    </rPh>
    <rPh sb="3" eb="4">
      <t>ネン</t>
    </rPh>
    <rPh sb="5" eb="6">
      <t>ツキ</t>
    </rPh>
    <phoneticPr fontId="19"/>
  </si>
  <si>
    <t>計</t>
    <rPh sb="0" eb="1">
      <t>ケイ</t>
    </rPh>
    <phoneticPr fontId="19"/>
  </si>
  <si>
    <t>85～89</t>
    <phoneticPr fontId="19"/>
  </si>
  <si>
    <t>H31.4月</t>
    <rPh sb="5" eb="6">
      <t>ツキ</t>
    </rPh>
    <phoneticPr fontId="19"/>
  </si>
  <si>
    <t>H31.4</t>
  </si>
  <si>
    <t>※住民基本台帳法改正に伴い、外国人住民を含んだ数値となっています。</t>
    <phoneticPr fontId="19"/>
  </si>
  <si>
    <t>令和元年5</t>
    <rPh sb="0" eb="2">
      <t>レイワ</t>
    </rPh>
    <rPh sb="2" eb="4">
      <t>ガンネン</t>
    </rPh>
    <phoneticPr fontId="19"/>
  </si>
  <si>
    <t>6月</t>
    <rPh sb="1" eb="2">
      <t>ツキ</t>
    </rPh>
    <phoneticPr fontId="19"/>
  </si>
  <si>
    <t>7月</t>
    <rPh sb="1" eb="2">
      <t>ツキ</t>
    </rPh>
    <phoneticPr fontId="19"/>
  </si>
  <si>
    <t>3月</t>
  </si>
  <si>
    <t>8月</t>
  </si>
  <si>
    <t>10月</t>
  </si>
  <si>
    <t>11月</t>
  </si>
  <si>
    <t>12月</t>
  </si>
  <si>
    <t>令和２年1月</t>
    <rPh sb="0" eb="2">
      <t>レイワ</t>
    </rPh>
    <rPh sb="3" eb="4">
      <t>ネン</t>
    </rPh>
    <phoneticPr fontId="19"/>
  </si>
  <si>
    <t>95～99</t>
    <phoneticPr fontId="19"/>
  </si>
  <si>
    <t>80～84</t>
    <phoneticPr fontId="19"/>
  </si>
  <si>
    <t>15～64歳（生産年齢人口）</t>
    <rPh sb="5" eb="6">
      <t>サイ</t>
    </rPh>
    <rPh sb="7" eb="9">
      <t>セイサン</t>
    </rPh>
    <rPh sb="9" eb="11">
      <t>ネンレイ</t>
    </rPh>
    <rPh sb="11" eb="13">
      <t>ジンコウ</t>
    </rPh>
    <phoneticPr fontId="19"/>
  </si>
  <si>
    <t>令和２年1</t>
    <rPh sb="0" eb="2">
      <t>レイワ</t>
    </rPh>
    <rPh sb="3" eb="4">
      <t>ネン</t>
    </rPh>
    <phoneticPr fontId="19"/>
  </si>
  <si>
    <t>15歳未満（年少人口）</t>
    <rPh sb="2" eb="3">
      <t>サイ</t>
    </rPh>
    <rPh sb="3" eb="5">
      <t>ミマン</t>
    </rPh>
    <rPh sb="6" eb="8">
      <t>ネンショウ</t>
    </rPh>
    <rPh sb="8" eb="10">
      <t>ジンコウ</t>
    </rPh>
    <phoneticPr fontId="19"/>
  </si>
  <si>
    <t>2月</t>
  </si>
  <si>
    <t>110歳以上</t>
    <rPh sb="3" eb="4">
      <t>サイ</t>
    </rPh>
    <rPh sb="4" eb="6">
      <t>イジョウ</t>
    </rPh>
    <phoneticPr fontId="19"/>
  </si>
  <si>
    <t>30～34</t>
    <phoneticPr fontId="19"/>
  </si>
  <si>
    <t>75～79</t>
    <phoneticPr fontId="19"/>
  </si>
  <si>
    <t>35～39</t>
    <phoneticPr fontId="19"/>
  </si>
  <si>
    <t>令和６年１月</t>
    <rPh sb="0" eb="2">
      <t>レイワ</t>
    </rPh>
    <rPh sb="3" eb="4">
      <t>ネン</t>
    </rPh>
    <phoneticPr fontId="19"/>
  </si>
  <si>
    <t>40～44</t>
    <phoneticPr fontId="19"/>
  </si>
  <si>
    <t>65歳以上（老年人口）</t>
    <rPh sb="2" eb="3">
      <t>サイ</t>
    </rPh>
    <rPh sb="3" eb="5">
      <t>イジョウ</t>
    </rPh>
    <rPh sb="6" eb="8">
      <t>ロウネン</t>
    </rPh>
    <rPh sb="8" eb="10">
      <t>ジンコウ</t>
    </rPh>
    <phoneticPr fontId="19"/>
  </si>
  <si>
    <t>令和３年4月</t>
    <rPh sb="0" eb="2">
      <t>レイワ</t>
    </rPh>
    <rPh sb="3" eb="4">
      <t>ネン</t>
    </rPh>
    <rPh sb="5" eb="6">
      <t>ツキ</t>
    </rPh>
    <phoneticPr fontId="19"/>
  </si>
  <si>
    <t>45～49</t>
    <phoneticPr fontId="19"/>
  </si>
  <si>
    <t>50～54</t>
    <phoneticPr fontId="19"/>
  </si>
  <si>
    <t>60～64</t>
    <phoneticPr fontId="19"/>
  </si>
  <si>
    <t>65～69</t>
    <phoneticPr fontId="19"/>
  </si>
  <si>
    <t>105～109</t>
    <phoneticPr fontId="19"/>
  </si>
  <si>
    <t>70～74</t>
    <phoneticPr fontId="19"/>
  </si>
  <si>
    <t>90～94</t>
    <phoneticPr fontId="19"/>
  </si>
  <si>
    <t>100～104</t>
    <phoneticPr fontId="19"/>
  </si>
  <si>
    <t>再　掲</t>
    <rPh sb="0" eb="1">
      <t>サイ</t>
    </rPh>
    <rPh sb="2" eb="3">
      <t>ケイ</t>
    </rPh>
    <phoneticPr fontId="19"/>
  </si>
  <si>
    <t>割合</t>
    <rPh sb="0" eb="2">
      <t>ワリアイ</t>
    </rPh>
    <phoneticPr fontId="19"/>
  </si>
  <si>
    <t>令和７年１月</t>
    <rPh sb="0" eb="2">
      <t>レイワ</t>
    </rPh>
    <rPh sb="3" eb="4">
      <t>ネン</t>
    </rPh>
    <phoneticPr fontId="19"/>
  </si>
  <si>
    <t>資料：市民課</t>
    <rPh sb="0" eb="2">
      <t>シリョウ</t>
    </rPh>
    <rPh sb="3" eb="5">
      <t>シミン</t>
    </rPh>
    <rPh sb="5" eb="6">
      <t>カ</t>
    </rPh>
    <phoneticPr fontId="19"/>
  </si>
  <si>
    <t>15歳未満人口</t>
    <rPh sb="2" eb="3">
      <t>サイ</t>
    </rPh>
    <rPh sb="3" eb="5">
      <t>ミマン</t>
    </rPh>
    <rPh sb="5" eb="7">
      <t>ジンコウ</t>
    </rPh>
    <phoneticPr fontId="19"/>
  </si>
  <si>
    <t>総人口割合</t>
    <rPh sb="0" eb="3">
      <t>ソウジンコウ</t>
    </rPh>
    <rPh sb="3" eb="5">
      <t>ワリアイ</t>
    </rPh>
    <phoneticPr fontId="19"/>
  </si>
  <si>
    <t>15～64歳人口</t>
    <rPh sb="5" eb="6">
      <t>サイ</t>
    </rPh>
    <rPh sb="6" eb="8">
      <t>ジンコウ</t>
    </rPh>
    <phoneticPr fontId="19"/>
  </si>
  <si>
    <t>65歳以上人口</t>
    <rPh sb="2" eb="3">
      <t>サイ</t>
    </rPh>
    <rPh sb="3" eb="5">
      <t>イジョウ</t>
    </rPh>
    <rPh sb="5" eb="7">
      <t>ジンコウ</t>
    </rPh>
    <phoneticPr fontId="19"/>
  </si>
  <si>
    <t>　　　　5月</t>
    <rPh sb="5" eb="6">
      <t>ツキ</t>
    </rPh>
    <phoneticPr fontId="19"/>
  </si>
  <si>
    <t>令和６年4</t>
    <rPh sb="0" eb="2">
      <t>レイワ</t>
    </rPh>
    <rPh sb="3" eb="4">
      <t>ネン</t>
    </rPh>
    <phoneticPr fontId="19"/>
  </si>
  <si>
    <t>令和７年1</t>
    <rPh sb="0" eb="2">
      <t>レイワ</t>
    </rPh>
    <rPh sb="3" eb="4">
      <t>ネン</t>
    </rPh>
    <phoneticPr fontId="19"/>
  </si>
  <si>
    <t>令和７年4月</t>
    <rPh sb="0" eb="2">
      <t>レイワ</t>
    </rPh>
    <rPh sb="3" eb="4">
      <t>ネン</t>
    </rPh>
    <rPh sb="5" eb="6">
      <t>ツキ</t>
    </rPh>
    <phoneticPr fontId="19"/>
  </si>
  <si>
    <t>令和８年１月</t>
    <rPh sb="0" eb="2">
      <t>レイワ</t>
    </rPh>
    <rPh sb="3" eb="4">
      <t>ネン</t>
    </rPh>
    <phoneticPr fontId="19"/>
  </si>
  <si>
    <t>令和７年4</t>
    <rPh sb="0" eb="2">
      <t>レイワ</t>
    </rPh>
    <rPh sb="3" eb="4">
      <t>ネン</t>
    </rPh>
    <phoneticPr fontId="19"/>
  </si>
  <si>
    <t>令和８年1</t>
    <rPh sb="0" eb="2">
      <t>レイワ</t>
    </rPh>
    <rPh sb="3" eb="4">
      <t>ネン</t>
    </rPh>
    <phoneticPr fontId="19"/>
  </si>
  <si>
    <t>令和４年4月</t>
    <rPh sb="0" eb="2">
      <t>レイワ</t>
    </rPh>
    <rPh sb="3" eb="4">
      <t>ネン</t>
    </rPh>
    <rPh sb="5" eb="6">
      <t>ツキ</t>
    </rPh>
    <phoneticPr fontId="19"/>
  </si>
  <si>
    <t>令和５年１月</t>
    <rPh sb="0" eb="2">
      <t>レイワ</t>
    </rPh>
    <rPh sb="3" eb="4">
      <t>ネン</t>
    </rPh>
    <phoneticPr fontId="19"/>
  </si>
  <si>
    <t>令和２年4月</t>
    <rPh sb="0" eb="2">
      <t>レイワ</t>
    </rPh>
    <rPh sb="3" eb="4">
      <t>ネン</t>
    </rPh>
    <rPh sb="5" eb="6">
      <t>ツキ</t>
    </rPh>
    <phoneticPr fontId="19"/>
  </si>
  <si>
    <t>令和３年１月</t>
    <rPh sb="0" eb="2">
      <t>レイワ</t>
    </rPh>
    <rPh sb="3" eb="4">
      <t>ネン</t>
    </rPh>
    <phoneticPr fontId="19"/>
  </si>
  <si>
    <t>令和２年4</t>
    <rPh sb="0" eb="2">
      <t>レイワ</t>
    </rPh>
    <rPh sb="3" eb="4">
      <t>ネン</t>
    </rPh>
    <phoneticPr fontId="19"/>
  </si>
  <si>
    <t>令和３年1</t>
    <rPh sb="0" eb="2">
      <t>レイワ</t>
    </rPh>
    <rPh sb="3" eb="4">
      <t>ネン</t>
    </rPh>
    <phoneticPr fontId="19"/>
  </si>
  <si>
    <t>令和４年１月</t>
    <rPh sb="0" eb="2">
      <t>レイワ</t>
    </rPh>
    <rPh sb="3" eb="4">
      <t>ネン</t>
    </rPh>
    <phoneticPr fontId="19"/>
  </si>
  <si>
    <t>令和３年4</t>
    <rPh sb="0" eb="2">
      <t>レイワ</t>
    </rPh>
    <rPh sb="3" eb="4">
      <t>ネン</t>
    </rPh>
    <phoneticPr fontId="19"/>
  </si>
  <si>
    <t>令和４年1</t>
    <rPh sb="0" eb="2">
      <t>レイワ</t>
    </rPh>
    <rPh sb="3" eb="4">
      <t>ネン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</si>
</sst>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5">
    <numFmt numFmtId="176" formatCode="##&quot;～&quot;##"/>
    <numFmt numFmtId="177" formatCode="#0&quot;～&quot;#0"/>
    <numFmt numFmtId="178" formatCode="#,##0.00_);[Red]\(#,##0.00\)"/>
    <numFmt numFmtId="179" formatCode="#,##0_);[Red]\(#,##0\)"/>
    <numFmt numFmtId="180" formatCode="#,##0.0_ ;[Red]\-#,##0.0\ "/>
  </numFmts>
  <fonts count="27">
    <font>
      <sz val="11"/>
      <color auto="1"/>
      <name val="ＭＳ Ｐゴシック"/>
      <family val="3"/>
    </font>
    <font>
      <sz val="11"/>
      <color indexed="8"/>
      <name val="ＭＳ Ｐゴシック"/>
    </font>
    <font>
      <sz val="11"/>
      <color indexed="9"/>
      <name val="ＭＳ Ｐゴシック"/>
    </font>
    <font>
      <sz val="11"/>
      <color indexed="60"/>
      <name val="ＭＳ Ｐゴシック"/>
    </font>
    <font>
      <b/>
      <sz val="18"/>
      <color indexed="56"/>
      <name val="ＭＳ Ｐゴシック"/>
    </font>
    <font>
      <b/>
      <sz val="11"/>
      <color indexed="9"/>
      <name val="ＭＳ Ｐゴシック"/>
    </font>
    <font>
      <sz val="11"/>
      <color auto="1"/>
      <name val="ＭＳ Ｐゴシック"/>
      <family val="3"/>
    </font>
    <font>
      <sz val="11"/>
      <color indexed="52"/>
      <name val="ＭＳ Ｐゴシック"/>
    </font>
    <font>
      <sz val="11"/>
      <color indexed="62"/>
      <name val="ＭＳ Ｐゴシック"/>
    </font>
    <font>
      <b/>
      <sz val="11"/>
      <color indexed="63"/>
      <name val="ＭＳ Ｐゴシック"/>
    </font>
    <font>
      <sz val="11"/>
      <color indexed="20"/>
      <name val="ＭＳ Ｐゴシック"/>
    </font>
    <font>
      <sz val="11"/>
      <color indexed="17"/>
      <name val="ＭＳ Ｐゴシック"/>
    </font>
    <font>
      <b/>
      <sz val="15"/>
      <color indexed="56"/>
      <name val="ＭＳ Ｐゴシック"/>
    </font>
    <font>
      <b/>
      <sz val="13"/>
      <color indexed="56"/>
      <name val="ＭＳ Ｐゴシック"/>
    </font>
    <font>
      <b/>
      <sz val="11"/>
      <color indexed="56"/>
      <name val="ＭＳ Ｐゴシック"/>
    </font>
    <font>
      <b/>
      <sz val="11"/>
      <color indexed="52"/>
      <name val="ＭＳ Ｐゴシック"/>
    </font>
    <font>
      <i/>
      <sz val="11"/>
      <color indexed="23"/>
      <name val="ＭＳ Ｐゴシック"/>
    </font>
    <font>
      <sz val="11"/>
      <color indexed="10"/>
      <name val="ＭＳ Ｐゴシック"/>
    </font>
    <font>
      <b/>
      <sz val="11"/>
      <color indexed="8"/>
      <name val="ＭＳ Ｐゴシック"/>
    </font>
    <font>
      <sz val="6"/>
      <color auto="1"/>
      <name val="ＭＳ Ｐゴシック"/>
      <family val="3"/>
    </font>
    <font>
      <sz val="10"/>
      <color auto="1"/>
      <name val="ＭＳ Ｐゴシック"/>
      <family val="3"/>
    </font>
    <font>
      <sz val="14"/>
      <color auto="1"/>
      <name val="ＭＳ Ｐゴシック"/>
      <family val="3"/>
    </font>
    <font>
      <sz val="14"/>
      <color auto="1"/>
      <name val="HG創英角ｺﾞｼｯｸUB"/>
      <family val="3"/>
    </font>
    <font>
      <b/>
      <sz val="10"/>
      <color auto="1"/>
      <name val="ＭＳ Ｐゴシック"/>
      <family val="3"/>
    </font>
    <font>
      <b/>
      <sz val="10"/>
      <color indexed="12"/>
      <name val="ＭＳ Ｐゴシック"/>
      <family val="3"/>
    </font>
    <font>
      <b/>
      <sz val="10"/>
      <color indexed="10"/>
      <name val="ＭＳ Ｐゴシック"/>
      <family val="3"/>
    </font>
    <font>
      <sz val="8"/>
      <color auto="1"/>
      <name val="ＭＳ Ｐゴシック"/>
      <family val="3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0" fillId="24" borderId="10" xfId="0" applyFont="1" applyFill="1" applyBorder="1" applyAlignment="1">
      <alignment horizontal="center" vertical="center"/>
    </xf>
    <xf numFmtId="0" fontId="20" fillId="24" borderId="11" xfId="0" applyFont="1" applyFill="1" applyBorder="1" applyAlignment="1">
      <alignment horizontal="center" vertical="center"/>
    </xf>
    <xf numFmtId="0" fontId="20" fillId="24" borderId="12" xfId="0" applyFont="1" applyFill="1" applyBorder="1" applyAlignment="1">
      <alignment horizontal="center" vertical="center"/>
    </xf>
    <xf numFmtId="0" fontId="20" fillId="24" borderId="13" xfId="0" applyFont="1" applyFill="1" applyBorder="1" applyAlignment="1">
      <alignment horizontal="right" vertical="center" shrinkToFit="1"/>
    </xf>
    <xf numFmtId="0" fontId="20" fillId="24" borderId="11" xfId="0" applyFont="1" applyFill="1" applyBorder="1" applyAlignment="1">
      <alignment horizontal="right" vertical="center" shrinkToFit="1"/>
    </xf>
    <xf numFmtId="0" fontId="20" fillId="24" borderId="12" xfId="0" applyFont="1" applyFill="1" applyBorder="1" applyAlignment="1">
      <alignment horizontal="right" vertical="center" shrinkToFit="1"/>
    </xf>
    <xf numFmtId="0" fontId="20" fillId="0" borderId="0" xfId="0" applyFont="1" applyAlignment="1">
      <alignment horizontal="right" vertical="center"/>
    </xf>
    <xf numFmtId="0" fontId="20" fillId="24" borderId="14" xfId="0" applyFont="1" applyFill="1" applyBorder="1" applyAlignment="1">
      <alignment horizontal="center" vertical="center"/>
    </xf>
    <xf numFmtId="0" fontId="20" fillId="0" borderId="15" xfId="0" applyFont="1" applyBorder="1" applyAlignment="1">
      <alignment vertical="center" shrinkToFit="1"/>
    </xf>
    <xf numFmtId="0" fontId="20" fillId="0" borderId="0" xfId="0" applyFont="1" applyAlignment="1">
      <alignment vertical="center" shrinkToFit="1"/>
    </xf>
    <xf numFmtId="176" fontId="23" fillId="24" borderId="16" xfId="0" applyNumberFormat="1" applyFont="1" applyFill="1" applyBorder="1" applyAlignment="1">
      <alignment horizontal="center" vertical="center" shrinkToFit="1"/>
    </xf>
    <xf numFmtId="0" fontId="24" fillId="24" borderId="17" xfId="0" applyFont="1" applyFill="1" applyBorder="1" applyAlignment="1">
      <alignment horizontal="center" vertical="center" shrinkToFit="1"/>
    </xf>
    <xf numFmtId="0" fontId="24" fillId="24" borderId="18" xfId="0" applyFont="1" applyFill="1" applyBorder="1" applyAlignment="1">
      <alignment horizontal="center" vertical="center" shrinkToFit="1"/>
    </xf>
    <xf numFmtId="38" fontId="24" fillId="0" borderId="19" xfId="42" applyFont="1" applyBorder="1" applyAlignment="1">
      <alignment vertical="center" shrinkToFit="1"/>
    </xf>
    <xf numFmtId="38" fontId="24" fillId="0" borderId="17" xfId="42" applyFont="1" applyBorder="1" applyAlignment="1">
      <alignment vertical="center" shrinkToFit="1"/>
    </xf>
    <xf numFmtId="38" fontId="24" fillId="0" borderId="18" xfId="42" applyFont="1" applyBorder="1" applyAlignment="1">
      <alignment vertical="center" shrinkToFit="1"/>
    </xf>
    <xf numFmtId="38" fontId="23" fillId="0" borderId="0" xfId="42" applyFont="1" applyAlignment="1">
      <alignment vertical="center" shrinkToFit="1"/>
    </xf>
    <xf numFmtId="177" fontId="23" fillId="24" borderId="16" xfId="0" applyNumberFormat="1" applyFont="1" applyFill="1" applyBorder="1" applyAlignment="1">
      <alignment horizontal="center" vertical="center" shrinkToFit="1"/>
    </xf>
    <xf numFmtId="0" fontId="23" fillId="0" borderId="0" xfId="0" applyFont="1" applyAlignment="1">
      <alignment vertical="center" shrinkToFit="1"/>
    </xf>
    <xf numFmtId="0" fontId="23" fillId="25" borderId="20" xfId="0" applyFont="1" applyFill="1" applyBorder="1" applyAlignment="1">
      <alignment horizontal="center" vertical="center" shrinkToFit="1"/>
    </xf>
    <xf numFmtId="0" fontId="23" fillId="25" borderId="21" xfId="0" applyFont="1" applyFill="1" applyBorder="1" applyAlignment="1">
      <alignment horizontal="center" vertical="center" shrinkToFit="1"/>
    </xf>
    <xf numFmtId="0" fontId="24" fillId="25" borderId="22" xfId="0" applyFont="1" applyFill="1" applyBorder="1" applyAlignment="1">
      <alignment horizontal="center" vertical="center" shrinkToFit="1"/>
    </xf>
    <xf numFmtId="0" fontId="24" fillId="25" borderId="23" xfId="0" applyFont="1" applyFill="1" applyBorder="1" applyAlignment="1">
      <alignment horizontal="center" vertical="center" shrinkToFit="1"/>
    </xf>
    <xf numFmtId="38" fontId="24" fillId="0" borderId="21" xfId="42" applyFont="1" applyBorder="1" applyAlignment="1">
      <alignment vertical="center" shrinkToFit="1"/>
    </xf>
    <xf numFmtId="38" fontId="24" fillId="0" borderId="24" xfId="42" applyFont="1" applyBorder="1" applyAlignment="1">
      <alignment vertical="center" shrinkToFit="1"/>
    </xf>
    <xf numFmtId="38" fontId="24" fillId="0" borderId="25" xfId="42" applyFont="1" applyBorder="1" applyAlignment="1">
      <alignment vertical="center" shrinkToFit="1"/>
    </xf>
    <xf numFmtId="38" fontId="20" fillId="0" borderId="0" xfId="42" applyFont="1">
      <alignment vertical="center"/>
    </xf>
    <xf numFmtId="176" fontId="23" fillId="24" borderId="26" xfId="0" applyNumberFormat="1" applyFont="1" applyFill="1" applyBorder="1" applyAlignment="1">
      <alignment horizontal="center" vertical="center" shrinkToFit="1"/>
    </xf>
    <xf numFmtId="0" fontId="25" fillId="24" borderId="27" xfId="0" applyFont="1" applyFill="1" applyBorder="1" applyAlignment="1">
      <alignment horizontal="center" vertical="center" shrinkToFit="1"/>
    </xf>
    <xf numFmtId="0" fontId="25" fillId="24" borderId="28" xfId="0" applyFont="1" applyFill="1" applyBorder="1" applyAlignment="1">
      <alignment horizontal="center" vertical="center" shrinkToFit="1"/>
    </xf>
    <xf numFmtId="38" fontId="25" fillId="0" borderId="29" xfId="42" applyFont="1" applyBorder="1" applyAlignment="1">
      <alignment vertical="center" shrinkToFit="1"/>
    </xf>
    <xf numFmtId="38" fontId="25" fillId="0" borderId="27" xfId="42" applyFont="1" applyBorder="1" applyAlignment="1">
      <alignment vertical="center" shrinkToFit="1"/>
    </xf>
    <xf numFmtId="38" fontId="25" fillId="0" borderId="28" xfId="42" applyFont="1" applyBorder="1" applyAlignment="1">
      <alignment vertical="center" shrinkToFit="1"/>
    </xf>
    <xf numFmtId="177" fontId="23" fillId="24" borderId="26" xfId="0" applyNumberFormat="1" applyFont="1" applyFill="1" applyBorder="1" applyAlignment="1">
      <alignment horizontal="center" vertical="center" shrinkToFit="1"/>
    </xf>
    <xf numFmtId="0" fontId="23" fillId="25" borderId="30" xfId="0" applyFont="1" applyFill="1" applyBorder="1" applyAlignment="1">
      <alignment horizontal="center" vertical="center" shrinkToFit="1"/>
    </xf>
    <xf numFmtId="0" fontId="23" fillId="25" borderId="29" xfId="0" applyFont="1" applyFill="1" applyBorder="1" applyAlignment="1">
      <alignment horizontal="center" vertical="center" shrinkToFit="1"/>
    </xf>
    <xf numFmtId="0" fontId="25" fillId="25" borderId="31" xfId="0" applyFont="1" applyFill="1" applyBorder="1" applyAlignment="1">
      <alignment horizontal="center" vertical="center" shrinkToFit="1"/>
    </xf>
    <xf numFmtId="0" fontId="25" fillId="25" borderId="32" xfId="0" applyFont="1" applyFill="1" applyBorder="1" applyAlignment="1">
      <alignment horizontal="center" vertical="center" shrinkToFit="1"/>
    </xf>
    <xf numFmtId="176" fontId="23" fillId="24" borderId="33" xfId="0" applyNumberFormat="1" applyFont="1" applyFill="1" applyBorder="1" applyAlignment="1">
      <alignment horizontal="center" vertical="center" shrinkToFit="1"/>
    </xf>
    <xf numFmtId="0" fontId="23" fillId="26" borderId="34" xfId="0" applyFont="1" applyFill="1" applyBorder="1" applyAlignment="1">
      <alignment horizontal="center" vertical="center" shrinkToFit="1"/>
    </xf>
    <xf numFmtId="0" fontId="23" fillId="26" borderId="35" xfId="0" applyFont="1" applyFill="1" applyBorder="1" applyAlignment="1">
      <alignment horizontal="center" vertical="center" shrinkToFit="1"/>
    </xf>
    <xf numFmtId="38" fontId="23" fillId="26" borderId="36" xfId="42" applyFont="1" applyFill="1" applyBorder="1" applyAlignment="1">
      <alignment vertical="center" shrinkToFit="1"/>
    </xf>
    <xf numFmtId="38" fontId="23" fillId="26" borderId="34" xfId="42" applyFont="1" applyFill="1" applyBorder="1" applyAlignment="1">
      <alignment vertical="center" shrinkToFit="1"/>
    </xf>
    <xf numFmtId="38" fontId="23" fillId="26" borderId="35" xfId="42" applyFont="1" applyFill="1" applyBorder="1" applyAlignment="1">
      <alignment vertical="center" shrinkToFit="1"/>
    </xf>
    <xf numFmtId="177" fontId="23" fillId="24" borderId="33" xfId="0" applyNumberFormat="1" applyFont="1" applyFill="1" applyBorder="1" applyAlignment="1">
      <alignment horizontal="center" vertical="center" shrinkToFit="1"/>
    </xf>
    <xf numFmtId="0" fontId="23" fillId="26" borderId="31" xfId="0" applyFont="1" applyFill="1" applyBorder="1" applyAlignment="1">
      <alignment horizontal="center" vertical="center" shrinkToFit="1"/>
    </xf>
    <xf numFmtId="0" fontId="23" fillId="26" borderId="32" xfId="0" applyFont="1" applyFill="1" applyBorder="1" applyAlignment="1">
      <alignment horizontal="center" vertical="center" shrinkToFit="1"/>
    </xf>
    <xf numFmtId="38" fontId="23" fillId="26" borderId="29" xfId="42" applyFont="1" applyFill="1" applyBorder="1" applyAlignment="1" applyProtection="1">
      <alignment vertical="center" shrinkToFit="1"/>
      <protection locked="0"/>
    </xf>
    <xf numFmtId="38" fontId="23" fillId="26" borderId="27" xfId="42" applyFont="1" applyFill="1" applyBorder="1" applyAlignment="1" applyProtection="1">
      <alignment vertical="center" shrinkToFit="1"/>
      <protection locked="0"/>
    </xf>
    <xf numFmtId="38" fontId="23" fillId="26" borderId="28" xfId="42" applyFont="1" applyFill="1" applyBorder="1" applyAlignment="1" applyProtection="1">
      <alignment vertical="center" shrinkToFit="1"/>
      <protection locked="0"/>
    </xf>
    <xf numFmtId="177" fontId="23" fillId="24" borderId="37" xfId="0" applyNumberFormat="1" applyFont="1" applyFill="1" applyBorder="1" applyAlignment="1">
      <alignment horizontal="center" vertical="center" shrinkToFit="1"/>
    </xf>
    <xf numFmtId="0" fontId="24" fillId="24" borderId="24" xfId="0" applyFont="1" applyFill="1" applyBorder="1" applyAlignment="1">
      <alignment horizontal="center" vertical="center" shrinkToFit="1"/>
    </xf>
    <xf numFmtId="0" fontId="24" fillId="24" borderId="25" xfId="0" applyFont="1" applyFill="1" applyBorder="1" applyAlignment="1">
      <alignment horizontal="center" vertical="center" shrinkToFit="1"/>
    </xf>
    <xf numFmtId="0" fontId="23" fillId="25" borderId="36" xfId="0" applyFont="1" applyFill="1" applyBorder="1" applyAlignment="1">
      <alignment horizontal="center" vertical="center" shrinkToFit="1"/>
    </xf>
    <xf numFmtId="0" fontId="20" fillId="25" borderId="38" xfId="0" applyFont="1" applyFill="1" applyBorder="1" applyAlignment="1">
      <alignment horizontal="center" vertical="center" shrinkToFit="1"/>
    </xf>
    <xf numFmtId="0" fontId="20" fillId="25" borderId="39" xfId="0" applyFont="1" applyFill="1" applyBorder="1" applyAlignment="1">
      <alignment horizontal="center" vertical="center" shrinkToFit="1"/>
    </xf>
    <xf numFmtId="178" fontId="20" fillId="0" borderId="36" xfId="42" applyNumberFormat="1" applyFont="1" applyBorder="1" applyAlignment="1">
      <alignment horizontal="right" vertical="center" shrinkToFit="1"/>
    </xf>
    <xf numFmtId="178" fontId="20" fillId="0" borderId="34" xfId="42" applyNumberFormat="1" applyFont="1" applyBorder="1" applyAlignment="1">
      <alignment horizontal="right" vertical="center" shrinkToFit="1"/>
    </xf>
    <xf numFmtId="178" fontId="20" fillId="0" borderId="35" xfId="0" applyNumberFormat="1" applyFont="1" applyBorder="1" applyAlignment="1">
      <alignment horizontal="right" vertical="center" shrinkToFit="1"/>
    </xf>
    <xf numFmtId="177" fontId="23" fillId="24" borderId="40" xfId="0" applyNumberFormat="1" applyFont="1" applyFill="1" applyBorder="1" applyAlignment="1">
      <alignment horizontal="center" vertical="center" shrinkToFit="1"/>
    </xf>
    <xf numFmtId="0" fontId="23" fillId="26" borderId="41" xfId="0" applyFont="1" applyFill="1" applyBorder="1" applyAlignment="1">
      <alignment horizontal="center" vertical="center" shrinkToFit="1"/>
    </xf>
    <xf numFmtId="0" fontId="23" fillId="26" borderId="42" xfId="0" applyFont="1" applyFill="1" applyBorder="1" applyAlignment="1">
      <alignment horizontal="center" vertical="center" shrinkToFit="1"/>
    </xf>
    <xf numFmtId="38" fontId="23" fillId="26" borderId="43" xfId="42" applyFont="1" applyFill="1" applyBorder="1" applyAlignment="1">
      <alignment vertical="center" shrinkToFit="1"/>
    </xf>
    <xf numFmtId="38" fontId="23" fillId="26" borderId="41" xfId="42" applyFont="1" applyFill="1" applyBorder="1" applyAlignment="1">
      <alignment vertical="center" shrinkToFit="1"/>
    </xf>
    <xf numFmtId="38" fontId="23" fillId="26" borderId="42" xfId="42" applyFont="1" applyFill="1" applyBorder="1" applyAlignment="1">
      <alignment vertical="center" shrinkToFit="1"/>
    </xf>
    <xf numFmtId="38" fontId="23" fillId="26" borderId="29" xfId="42" applyFont="1" applyFill="1" applyBorder="1" applyAlignment="1">
      <alignment vertical="center" shrinkToFit="1"/>
    </xf>
    <xf numFmtId="38" fontId="23" fillId="26" borderId="27" xfId="42" applyFont="1" applyFill="1" applyBorder="1" applyAlignment="1">
      <alignment vertical="center" shrinkToFit="1"/>
    </xf>
    <xf numFmtId="38" fontId="23" fillId="26" borderId="28" xfId="42" applyFont="1" applyFill="1" applyBorder="1" applyAlignment="1">
      <alignment vertical="center" shrinkToFit="1"/>
    </xf>
    <xf numFmtId="0" fontId="23" fillId="25" borderId="43" xfId="0" applyFont="1" applyFill="1" applyBorder="1" applyAlignment="1">
      <alignment horizontal="center" vertical="center" shrinkToFit="1"/>
    </xf>
    <xf numFmtId="178" fontId="20" fillId="0" borderId="43" xfId="42" applyNumberFormat="1" applyFont="1" applyBorder="1" applyAlignment="1">
      <alignment horizontal="right" vertical="center" shrinkToFit="1"/>
    </xf>
    <xf numFmtId="178" fontId="20" fillId="0" borderId="41" xfId="42" applyNumberFormat="1" applyFont="1" applyBorder="1" applyAlignment="1">
      <alignment horizontal="right" vertical="center" shrinkToFit="1"/>
    </xf>
    <xf numFmtId="178" fontId="20" fillId="0" borderId="42" xfId="0" applyNumberFormat="1" applyFont="1" applyBorder="1" applyAlignment="1">
      <alignment horizontal="right" vertical="center" shrinkToFit="1"/>
    </xf>
    <xf numFmtId="0" fontId="23" fillId="25" borderId="19" xfId="0" applyFont="1" applyFill="1" applyBorder="1" applyAlignment="1">
      <alignment horizontal="center" vertical="center" shrinkToFit="1"/>
    </xf>
    <xf numFmtId="179" fontId="20" fillId="0" borderId="15" xfId="0" applyNumberFormat="1" applyFont="1" applyBorder="1" applyAlignment="1">
      <alignment horizontal="right" vertical="center"/>
    </xf>
    <xf numFmtId="179" fontId="20" fillId="0" borderId="0" xfId="0" applyNumberFormat="1" applyFont="1" applyAlignment="1">
      <alignment horizontal="right" vertical="center"/>
    </xf>
    <xf numFmtId="0" fontId="23" fillId="25" borderId="44" xfId="0" applyFont="1" applyFill="1" applyBorder="1" applyAlignment="1">
      <alignment horizontal="center" vertical="center" shrinkToFit="1"/>
    </xf>
    <xf numFmtId="178" fontId="20" fillId="0" borderId="43" xfId="42" applyNumberFormat="1" applyFont="1" applyBorder="1" applyAlignment="1">
      <alignment vertical="center" shrinkToFit="1"/>
    </xf>
    <xf numFmtId="177" fontId="23" fillId="27" borderId="37" xfId="0" applyNumberFormat="1" applyFont="1" applyFill="1" applyBorder="1" applyAlignment="1">
      <alignment horizontal="center" vertical="center" shrinkToFit="1"/>
    </xf>
    <xf numFmtId="0" fontId="24" fillId="27" borderId="24" xfId="0" applyFont="1" applyFill="1" applyBorder="1" applyAlignment="1">
      <alignment horizontal="center" vertical="center" shrinkToFit="1"/>
    </xf>
    <xf numFmtId="0" fontId="24" fillId="27" borderId="25" xfId="0" applyFont="1" applyFill="1" applyBorder="1" applyAlignment="1">
      <alignment horizontal="center" vertical="center" shrinkToFit="1"/>
    </xf>
    <xf numFmtId="0" fontId="26" fillId="0" borderId="45" xfId="0" applyFont="1" applyBorder="1" applyAlignment="1">
      <alignment horizontal="right" vertical="center"/>
    </xf>
    <xf numFmtId="177" fontId="23" fillId="27" borderId="26" xfId="0" applyNumberFormat="1" applyFont="1" applyFill="1" applyBorder="1" applyAlignment="1">
      <alignment horizontal="center" vertical="center" shrinkToFit="1"/>
    </xf>
    <xf numFmtId="0" fontId="25" fillId="27" borderId="27" xfId="0" applyFont="1" applyFill="1" applyBorder="1" applyAlignment="1">
      <alignment horizontal="center" vertical="center" shrinkToFit="1"/>
    </xf>
    <xf numFmtId="0" fontId="25" fillId="27" borderId="28" xfId="0" applyFont="1" applyFill="1" applyBorder="1" applyAlignment="1">
      <alignment horizontal="center" vertical="center" shrinkToFit="1"/>
    </xf>
    <xf numFmtId="177" fontId="23" fillId="27" borderId="40" xfId="0" applyNumberFormat="1" applyFont="1" applyFill="1" applyBorder="1" applyAlignment="1">
      <alignment horizontal="center" vertical="center" shrinkToFit="1"/>
    </xf>
    <xf numFmtId="0" fontId="26" fillId="0" borderId="0" xfId="0" applyFont="1" applyAlignment="1">
      <alignment horizontal="right" vertical="center"/>
    </xf>
    <xf numFmtId="180" fontId="20" fillId="0" borderId="0" xfId="0" applyNumberFormat="1" applyFont="1">
      <alignment vertical="center"/>
    </xf>
  </cellXfs>
  <cellStyles count="43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  <cellStyle name="桁区切り" xfId="42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theme" Target="theme/theme1.xml" /><Relationship Id="rId9" Type="http://schemas.openxmlformats.org/officeDocument/2006/relationships/sharedStrings" Target="sharedStrings.xml" /><Relationship Id="rId10" Type="http://schemas.openxmlformats.org/officeDocument/2006/relationships/styles" Target="styles.xml" /></Relationships>
</file>

<file path=xl/charts/chart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創英角ｺﾞｼｯｸUB"/>
                <a:ea typeface="HG創英角ｺﾞｼｯｸUB"/>
              </a:rPr>
              <a:t>令和７年度年齢別人口の月別推移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endParaRPr>
          </a:p>
        </c:rich>
      </c:tx>
      <c:layout>
        <c:manualLayout>
          <c:xMode val="edge"/>
          <c:yMode val="edge"/>
          <c:x val="0.21688624725786129"/>
          <c:y val="1.038217783752640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595971113645005e-002"/>
          <c:y val="0.12656616093719991"/>
          <c:w val="0.90191975147918368"/>
          <c:h val="0.84857627552653481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'R7'!$B$68</c:f>
              <c:strCache>
                <c:ptCount val="1"/>
                <c:pt idx="0">
                  <c:v>15歳未満（年少人口）</c:v>
                </c:pt>
              </c:strCache>
            </c:strRef>
          </c:tx>
          <c:spPr>
            <a:gradFill>
              <a:gsLst>
                <a:gs pos="0">
                  <a:srgbClr val="FF0000"/>
                </a:gs>
                <a:gs pos="50000">
                  <a:srgbClr val="FF99CC"/>
                </a:gs>
                <a:gs pos="100000">
                  <a:srgbClr val="FF0000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000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'R7'!$U$6:$U$17</c:f>
              <c:strCache>
                <c:ptCount val="12"/>
                <c:pt idx="0">
                  <c:v>令和７年4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令和８年1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'R7'!$D$71:$D$82</c:f>
              <c:numCache>
                <c:formatCode>#,##0;[Red]\-#,##0</c:formatCode>
                <c:ptCount val="12"/>
                <c:pt idx="0">
                  <c:v>5222</c:v>
                </c:pt>
                <c:pt idx="1">
                  <c:v>5210</c:v>
                </c:pt>
                <c:pt idx="2">
                  <c:v>5179</c:v>
                </c:pt>
                <c:pt idx="3">
                  <c:v>5165</c:v>
                </c:pt>
                <c:pt idx="4">
                  <c:v>5155</c:v>
                </c:pt>
                <c:pt idx="5">
                  <c:v>5140</c:v>
                </c:pt>
                <c:pt idx="6">
                  <c:v>5126</c:v>
                </c:pt>
                <c:pt idx="7">
                  <c:v>5112</c:v>
                </c:pt>
                <c:pt idx="8">
                  <c:v>5099</c:v>
                </c:pt>
                <c:pt idx="9">
                  <c:v>5100</c:v>
                </c:pt>
                <c:pt idx="10">
                  <c:v>5085</c:v>
                </c:pt>
                <c:pt idx="11">
                  <c:v>5074</c:v>
                </c:pt>
              </c:numCache>
            </c:numRef>
          </c:val>
        </c:ser>
        <c:ser>
          <c:idx val="1"/>
          <c:order val="1"/>
          <c:tx>
            <c:strRef>
              <c:f>'R7'!$F$68</c:f>
              <c:strCache>
                <c:ptCount val="1"/>
                <c:pt idx="0">
                  <c:v>15～64歳（生産年齢人口）</c:v>
                </c:pt>
              </c:strCache>
            </c:strRef>
          </c:tx>
          <c:spPr>
            <a:gradFill>
              <a:gsLst>
                <a:gs pos="0">
                  <a:srgbClr val="00FF00"/>
                </a:gs>
                <a:gs pos="50000">
                  <a:srgbClr val="CCFFCC"/>
                </a:gs>
                <a:gs pos="100000">
                  <a:srgbClr val="00FF00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'R7'!$U$6:$U$17</c:f>
              <c:strCache>
                <c:ptCount val="12"/>
                <c:pt idx="0">
                  <c:v>令和７年4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令和８年1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'R7'!$H$71:$H$82</c:f>
              <c:numCache>
                <c:formatCode>#,##0;[Red]\-#,##0</c:formatCode>
                <c:ptCount val="12"/>
                <c:pt idx="0">
                  <c:v>27020</c:v>
                </c:pt>
                <c:pt idx="1">
                  <c:v>27008</c:v>
                </c:pt>
                <c:pt idx="2">
                  <c:v>26990</c:v>
                </c:pt>
                <c:pt idx="3">
                  <c:v>26998</c:v>
                </c:pt>
                <c:pt idx="4">
                  <c:v>27031</c:v>
                </c:pt>
                <c:pt idx="5">
                  <c:v>27018</c:v>
                </c:pt>
                <c:pt idx="6">
                  <c:v>27049</c:v>
                </c:pt>
                <c:pt idx="7">
                  <c:v>27075</c:v>
                </c:pt>
                <c:pt idx="8">
                  <c:v>27070</c:v>
                </c:pt>
                <c:pt idx="9">
                  <c:v>27043</c:v>
                </c:pt>
                <c:pt idx="10">
                  <c:v>27020</c:v>
                </c:pt>
                <c:pt idx="11">
                  <c:v>26920</c:v>
                </c:pt>
              </c:numCache>
            </c:numRef>
          </c:val>
        </c:ser>
        <c:ser>
          <c:idx val="2"/>
          <c:order val="2"/>
          <c:tx>
            <c:strRef>
              <c:f>'R7'!$J$68</c:f>
              <c:strCache>
                <c:ptCount val="1"/>
                <c:pt idx="0">
                  <c:v>65歳以上（老年人口）</c:v>
                </c:pt>
              </c:strCache>
            </c:strRef>
          </c:tx>
          <c:spPr>
            <a:gradFill>
              <a:gsLst>
                <a:gs pos="0">
                  <a:srgbClr val="993366"/>
                </a:gs>
                <a:gs pos="50000">
                  <a:srgbClr val="CC99FF"/>
                </a:gs>
                <a:gs pos="100000">
                  <a:srgbClr val="993366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'R7'!$U$6:$U$17</c:f>
              <c:strCache>
                <c:ptCount val="12"/>
                <c:pt idx="0">
                  <c:v>令和７年4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令和８年1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'R7'!$L$71:$L$82</c:f>
              <c:numCache>
                <c:formatCode>#,##0;[Red]\-#,##0</c:formatCode>
                <c:ptCount val="12"/>
                <c:pt idx="0">
                  <c:v>14224</c:v>
                </c:pt>
                <c:pt idx="1">
                  <c:v>14218</c:v>
                </c:pt>
                <c:pt idx="2">
                  <c:v>14209</c:v>
                </c:pt>
                <c:pt idx="3">
                  <c:v>14201</c:v>
                </c:pt>
                <c:pt idx="4">
                  <c:v>14191</c:v>
                </c:pt>
                <c:pt idx="5">
                  <c:v>14210</c:v>
                </c:pt>
                <c:pt idx="6">
                  <c:v>14200</c:v>
                </c:pt>
                <c:pt idx="7">
                  <c:v>14191</c:v>
                </c:pt>
                <c:pt idx="8">
                  <c:v>14188</c:v>
                </c:pt>
                <c:pt idx="9">
                  <c:v>14199</c:v>
                </c:pt>
                <c:pt idx="10">
                  <c:v>14214</c:v>
                </c:pt>
                <c:pt idx="11">
                  <c:v>14222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725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"/>
        <c:axId val="2"/>
      </c:barChart>
      <c:catAx>
        <c:axId val="1"/>
        <c:scaling>
          <c:orientation val="maxMin"/>
        </c:scaling>
        <c:delete val="0"/>
        <c:axPos val="l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3.2222351909546088e-002"/>
              <c:y val="3.10887053752427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inMax"/>
          <c:max val="50000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72268153481955011"/>
          <c:y val="1.016260162601626e-002"/>
          <c:w val="0.19460281261877613"/>
          <c:h val="7.3170731707317069e-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35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725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horizontalDpi="300" verticalDpi="300"/>
  </c:printSettings>
  <c:extLst>
    <c:ext xmlns:c14="http://schemas.microsoft.com/office/drawing/2007/8/2/chart" uri="{781A3756-C4B2-4CAC-9D66-4F8BD8637D16}"/>
  </c:extLst>
</c:chartSpace>
</file>

<file path=xl/charts/chart1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令和５年度15歳未満（年少人口）人口・割合の推移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19097324155235312"/>
          <c:y val="2.9090909090909091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830188679245285e-002"/>
          <c:y val="0.16264528752087806"/>
          <c:w val="0.88805031446540883"/>
          <c:h val="0.72583956096397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'R5'!$T$116</c:f>
              <c:strCache>
                <c:ptCount val="1"/>
                <c:pt idx="0">
                  <c:v>15歳未満人口</c:v>
                </c:pt>
              </c:strCache>
            </c:strRef>
          </c:tx>
          <c:spPr>
            <a:gradFill>
              <a:gsLst>
                <a:gs pos="0">
                  <a:srgbClr val="993366"/>
                </a:gs>
                <a:gs pos="50000">
                  <a:srgbClr val="FFFFFF"/>
                </a:gs>
                <a:gs pos="100000">
                  <a:srgbClr val="993366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0"/>
                  <c:y val="0.22138105464089716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'R5'!$U$6:$U$17</c:f>
              <c:strCache>
                <c:ptCount val="12"/>
                <c:pt idx="0">
                  <c:v>令和５年4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令和６年1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'R5'!$D$71:$D$82</c:f>
              <c:numCache>
                <c:formatCode>#,##0;[Red]\-#,##0</c:formatCode>
                <c:ptCount val="12"/>
                <c:pt idx="0">
                  <c:v>5481</c:v>
                </c:pt>
                <c:pt idx="1">
                  <c:v>5489</c:v>
                </c:pt>
                <c:pt idx="2">
                  <c:v>5484</c:v>
                </c:pt>
                <c:pt idx="3">
                  <c:v>5471</c:v>
                </c:pt>
                <c:pt idx="4">
                  <c:v>5449</c:v>
                </c:pt>
                <c:pt idx="5">
                  <c:v>5429</c:v>
                </c:pt>
                <c:pt idx="6">
                  <c:v>5408</c:v>
                </c:pt>
                <c:pt idx="7">
                  <c:v>5386</c:v>
                </c:pt>
                <c:pt idx="8">
                  <c:v>5370</c:v>
                </c:pt>
                <c:pt idx="9">
                  <c:v>5358</c:v>
                </c:pt>
                <c:pt idx="10">
                  <c:v>5346</c:v>
                </c:pt>
                <c:pt idx="11">
                  <c:v>5342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'R5'!$T$117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3.6409977054754947e-002"/>
                  <c:y val="-8.710054879503698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3.9074134601099389e-002"/>
                  <c:y val="-9.072965879265092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'R5'!$E$71:$E$82</c:f>
              <c:numCache>
                <c:formatCode>#,##0.00_);[Red]\(#,##0.00\)</c:formatCode>
                <c:ptCount val="12"/>
                <c:pt idx="0">
                  <c:v>11.61</c:v>
                </c:pt>
                <c:pt idx="1">
                  <c:v>11.63</c:v>
                </c:pt>
                <c:pt idx="2">
                  <c:v>11.62</c:v>
                </c:pt>
                <c:pt idx="3">
                  <c:v>11.6</c:v>
                </c:pt>
                <c:pt idx="4">
                  <c:v>11.57</c:v>
                </c:pt>
                <c:pt idx="5">
                  <c:v>11.53</c:v>
                </c:pt>
                <c:pt idx="6">
                  <c:v>11.48</c:v>
                </c:pt>
                <c:pt idx="7">
                  <c:v>11.44</c:v>
                </c:pt>
                <c:pt idx="8">
                  <c:v>11.42</c:v>
                </c:pt>
                <c:pt idx="9">
                  <c:v>11.4</c:v>
                </c:pt>
                <c:pt idx="10">
                  <c:v>11.38</c:v>
                </c:pt>
                <c:pt idx="11">
                  <c:v>11.4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53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5700"/>
          <c:min val="5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minorGridlines>
          <c:spPr>
            <a:ln w="3175">
              <a:solidFill>
                <a:srgbClr val="C0C0C0"/>
              </a:solidFill>
              <a:prstDash val="solid"/>
            </a:ln>
          </c:spPr>
        </c:min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692063946552135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100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1.5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2.5"/>
          <c:min val="10.5"/>
        </c:scaling>
        <c:delete val="0"/>
        <c:axPos val="r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5320754716981138"/>
              <c:y val="5.1516105941302792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gradFill>
          <a:gsLst>
            <a:gs pos="0">
              <a:srgbClr val="FFFFFF"/>
            </a:gs>
            <a:gs pos="100000">
              <a:srgbClr val="FF99CC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0.71303613463411408"/>
          <c:y val="0.22536368408494392"/>
          <c:w val="0.12075471698113208"/>
          <c:h val="0.1696969696969697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28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horizontalDpi="300" verticalDpi="300"/>
  </c:printSettings>
  <c:extLst>
    <c:ext xmlns:c14="http://schemas.microsoft.com/office/drawing/2007/8/2/chart" uri="{781A3756-C4B2-4CAC-9D66-4F8BD8637D16}"/>
  </c:extLst>
</c:chartSpace>
</file>

<file path=xl/charts/chart1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35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令和５年度15～64歳（生産年齢人口）人口・割合の推移</a:t>
            </a:r>
            <a:endParaRPr lang="ja-JP" altLang="en-US" sz="135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24243226200498522"/>
          <c:y val="2.9090909090909091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635220125786164e-002"/>
          <c:y val="0.16481374373657839"/>
          <c:w val="0.87776410967496987"/>
          <c:h val="0.7234302075876879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'R5'!$T$134</c:f>
              <c:strCache>
                <c:ptCount val="1"/>
                <c:pt idx="0">
                  <c:v>15～64歳人口</c:v>
                </c:pt>
              </c:strCache>
            </c:strRef>
          </c:tx>
          <c:spPr>
            <a:gradFill>
              <a:gsLst>
                <a:gs pos="0">
                  <a:srgbClr val="000080"/>
                </a:gs>
                <a:gs pos="50000">
                  <a:srgbClr val="FFFFFF"/>
                </a:gs>
                <a:gs pos="100000">
                  <a:srgbClr val="000080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'R5'!$U$6:$U$17</c:f>
              <c:strCache>
                <c:ptCount val="12"/>
                <c:pt idx="0">
                  <c:v>令和５年4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令和６年1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'R5'!$H$71:$H$82</c:f>
              <c:numCache>
                <c:formatCode>#,##0;[Red]\-#,##0</c:formatCode>
                <c:ptCount val="12"/>
                <c:pt idx="0">
                  <c:v>27380</c:v>
                </c:pt>
                <c:pt idx="1">
                  <c:v>27363</c:v>
                </c:pt>
                <c:pt idx="2">
                  <c:v>27353</c:v>
                </c:pt>
                <c:pt idx="3">
                  <c:v>27351</c:v>
                </c:pt>
                <c:pt idx="4">
                  <c:v>27336</c:v>
                </c:pt>
                <c:pt idx="5">
                  <c:v>27351</c:v>
                </c:pt>
                <c:pt idx="6">
                  <c:v>27377</c:v>
                </c:pt>
                <c:pt idx="7">
                  <c:v>27374</c:v>
                </c:pt>
                <c:pt idx="8">
                  <c:v>27365</c:v>
                </c:pt>
                <c:pt idx="9">
                  <c:v>27351</c:v>
                </c:pt>
                <c:pt idx="10">
                  <c:v>27317</c:v>
                </c:pt>
                <c:pt idx="11">
                  <c:v>27220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'R5'!$T$135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4.0377028343155222e-002"/>
                  <c:y val="-7.1619374850870915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2.6332821604846565e-002"/>
                  <c:y val="-8.030045335242184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3.9499364466234171e-002"/>
                  <c:y val="-7.9576998329754234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3.8621568530348802e-002"/>
                  <c:y val="-7.813008828441898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4.4765875963617759e-002"/>
                  <c:y val="-8.536463851109520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3.7743772594463425e-002"/>
                  <c:y val="-9.115189692197565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'R5'!$I$71:$I$82</c:f>
              <c:numCache>
                <c:formatCode>#,##0.00_);[Red]\(#,##0.00\)</c:formatCode>
                <c:ptCount val="12"/>
                <c:pt idx="0">
                  <c:v>58.02</c:v>
                </c:pt>
                <c:pt idx="1">
                  <c:v>57.97</c:v>
                </c:pt>
                <c:pt idx="2">
                  <c:v>57.97</c:v>
                </c:pt>
                <c:pt idx="3">
                  <c:v>58</c:v>
                </c:pt>
                <c:pt idx="4">
                  <c:v>58.03</c:v>
                </c:pt>
                <c:pt idx="5">
                  <c:v>58.08</c:v>
                </c:pt>
                <c:pt idx="6">
                  <c:v>58.13</c:v>
                </c:pt>
                <c:pt idx="7">
                  <c:v>58.16</c:v>
                </c:pt>
                <c:pt idx="8">
                  <c:v>58.19</c:v>
                </c:pt>
                <c:pt idx="9">
                  <c:v>58.18</c:v>
                </c:pt>
                <c:pt idx="10">
                  <c:v>58.15</c:v>
                </c:pt>
                <c:pt idx="11">
                  <c:v>58.09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260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8500"/>
          <c:min val="26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9245239799570502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56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59"/>
          <c:min val="56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532076792287757"/>
              <c:y val="5.0308184204247194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0.80486637283547102"/>
          <c:y val="6.5399952278692441e-002"/>
          <c:w val="0.12075471698113208"/>
          <c:h val="0.1793939393939393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28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verticalDpi="0"/>
  </c:printSettings>
  <c:extLst>
    <c:ext xmlns:c14="http://schemas.microsoft.com/office/drawing/2007/8/2/chart" uri="{781A3756-C4B2-4CAC-9D66-4F8BD8637D16}"/>
  </c:extLst>
</c:chartSpace>
</file>

<file path=xl/charts/chart1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令和５年度65歳以上（老年人口）人口・割合の推移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19961319929348453"/>
          <c:y val="6.2720664589823467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611581571171525e-002"/>
          <c:y val="0.14637852511426727"/>
          <c:w val="0.87776410967496987"/>
          <c:h val="0.7445227757745235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'R5'!$T$152</c:f>
              <c:strCache>
                <c:ptCount val="1"/>
                <c:pt idx="0">
                  <c:v>65歳以上人口</c:v>
                </c:pt>
              </c:strCache>
            </c:strRef>
          </c:tx>
          <c:spPr>
            <a:gradFill>
              <a:gsLst>
                <a:gs pos="0">
                  <a:srgbClr val="993300"/>
                </a:gs>
                <a:gs pos="50000">
                  <a:srgbClr val="FFFFFF"/>
                </a:gs>
                <a:gs pos="100000">
                  <a:srgbClr val="993300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'R5'!$U$6:$U$17</c:f>
              <c:strCache>
                <c:ptCount val="12"/>
                <c:pt idx="0">
                  <c:v>令和５年4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令和６年1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'R5'!$L$71:$L$82</c:f>
              <c:numCache>
                <c:formatCode>#,##0;[Red]\-#,##0</c:formatCode>
                <c:ptCount val="12"/>
                <c:pt idx="0">
                  <c:v>14333</c:v>
                </c:pt>
                <c:pt idx="1">
                  <c:v>14351</c:v>
                </c:pt>
                <c:pt idx="2">
                  <c:v>14351</c:v>
                </c:pt>
                <c:pt idx="3">
                  <c:v>14338</c:v>
                </c:pt>
                <c:pt idx="4">
                  <c:v>14321</c:v>
                </c:pt>
                <c:pt idx="5">
                  <c:v>14311</c:v>
                </c:pt>
                <c:pt idx="6">
                  <c:v>14309</c:v>
                </c:pt>
                <c:pt idx="7">
                  <c:v>14305</c:v>
                </c:pt>
                <c:pt idx="8">
                  <c:v>14289</c:v>
                </c:pt>
                <c:pt idx="9">
                  <c:v>14303</c:v>
                </c:pt>
                <c:pt idx="10">
                  <c:v>14316</c:v>
                </c:pt>
                <c:pt idx="11">
                  <c:v>14299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'R5'!$T$153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3.5988312781657011e-002"/>
                  <c:y val="-6.849592399080956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3.7743772594463425e-002"/>
                  <c:y val="-5.434984178379571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'R5'!$M$71:$M$82</c:f>
              <c:numCache>
                <c:formatCode>#,##0.00_);[Red]\(#,##0.00\)</c:formatCode>
                <c:ptCount val="12"/>
                <c:pt idx="0">
                  <c:v>30.37</c:v>
                </c:pt>
                <c:pt idx="1">
                  <c:v>30.4</c:v>
                </c:pt>
                <c:pt idx="2">
                  <c:v>30.41</c:v>
                </c:pt>
                <c:pt idx="3">
                  <c:v>30.4</c:v>
                </c:pt>
                <c:pt idx="4">
                  <c:v>30.4</c:v>
                </c:pt>
                <c:pt idx="5">
                  <c:v>30.39</c:v>
                </c:pt>
                <c:pt idx="6">
                  <c:v>30.38</c:v>
                </c:pt>
                <c:pt idx="7">
                  <c:v>30.39</c:v>
                </c:pt>
                <c:pt idx="8">
                  <c:v>30.39</c:v>
                </c:pt>
                <c:pt idx="9">
                  <c:v>30.42</c:v>
                </c:pt>
                <c:pt idx="10">
                  <c:v>30.47</c:v>
                </c:pt>
                <c:pt idx="11">
                  <c:v>30.51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36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4800"/>
          <c:min val="13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6.496267405826608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27.5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31.5"/>
          <c:min val="27.5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532076792287757"/>
              <c:y val="3.6670836706159393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gradFill>
          <a:gsLst>
            <a:gs pos="0">
              <a:srgbClr val="FFFFFF"/>
            </a:gs>
            <a:gs pos="100000">
              <a:srgbClr val="FFCC99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0.79351101866983609"/>
          <c:y val="5.9174332180440062e-002"/>
          <c:w val="0.11069182389937107"/>
          <c:h val="0.1246105919003115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28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創英角ｺﾞｼｯｸUB"/>
                <a:ea typeface="HG創英角ｺﾞｼｯｸUB"/>
              </a:rPr>
              <a:t>令和４年度年齢別人口の月別推移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endParaRPr>
          </a:p>
        </c:rich>
      </c:tx>
      <c:layout>
        <c:manualLayout>
          <c:xMode val="edge"/>
          <c:yMode val="edge"/>
          <c:x val="0.25346429757853817"/>
          <c:y val="0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595971113645005e-002"/>
          <c:y val="0.14376244537128821"/>
          <c:w val="0.90117825921702777"/>
          <c:h val="0.8372833087075517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'R4'!$B$68</c:f>
              <c:strCache>
                <c:ptCount val="1"/>
                <c:pt idx="0">
                  <c:v>15歳未満（年少人口）</c:v>
                </c:pt>
              </c:strCache>
            </c:strRef>
          </c:tx>
          <c:spPr>
            <a:gradFill>
              <a:gsLst>
                <a:gs pos="0">
                  <a:srgbClr val="FF0000"/>
                </a:gs>
                <a:gs pos="50000">
                  <a:srgbClr val="FF99CC"/>
                </a:gs>
                <a:gs pos="100000">
                  <a:srgbClr val="FF0000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000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'R4'!$U$6:$U$17</c:f>
              <c:strCache>
                <c:ptCount val="12"/>
                <c:pt idx="0">
                  <c:v>令和４年4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令和５年1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'R4'!$D$71:$D$82</c:f>
              <c:numCache>
                <c:formatCode>#,##0;[Red]\-#,##0</c:formatCode>
                <c:ptCount val="12"/>
                <c:pt idx="0">
                  <c:v>5637</c:v>
                </c:pt>
                <c:pt idx="1">
                  <c:v>5641</c:v>
                </c:pt>
                <c:pt idx="2">
                  <c:v>5625</c:v>
                </c:pt>
                <c:pt idx="3">
                  <c:v>5606</c:v>
                </c:pt>
                <c:pt idx="4">
                  <c:v>5617</c:v>
                </c:pt>
                <c:pt idx="5">
                  <c:v>5600</c:v>
                </c:pt>
                <c:pt idx="6">
                  <c:v>5579</c:v>
                </c:pt>
                <c:pt idx="7">
                  <c:v>5570</c:v>
                </c:pt>
                <c:pt idx="8">
                  <c:v>5554</c:v>
                </c:pt>
                <c:pt idx="9">
                  <c:v>5538</c:v>
                </c:pt>
                <c:pt idx="10">
                  <c:v>5506</c:v>
                </c:pt>
                <c:pt idx="11">
                  <c:v>5510</c:v>
                </c:pt>
              </c:numCache>
            </c:numRef>
          </c:val>
        </c:ser>
        <c:ser>
          <c:idx val="1"/>
          <c:order val="1"/>
          <c:tx>
            <c:strRef>
              <c:f>'R4'!$F$68</c:f>
              <c:strCache>
                <c:ptCount val="1"/>
                <c:pt idx="0">
                  <c:v>15～64歳（生産年齢人口）</c:v>
                </c:pt>
              </c:strCache>
            </c:strRef>
          </c:tx>
          <c:spPr>
            <a:gradFill>
              <a:gsLst>
                <a:gs pos="0">
                  <a:srgbClr val="00FF00"/>
                </a:gs>
                <a:gs pos="50000">
                  <a:srgbClr val="CCFFCC"/>
                </a:gs>
                <a:gs pos="100000">
                  <a:srgbClr val="00FF00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'R4'!$U$6:$U$17</c:f>
              <c:strCache>
                <c:ptCount val="12"/>
                <c:pt idx="0">
                  <c:v>令和４年4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令和５年1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'R4'!$H$71:$H$82</c:f>
              <c:numCache>
                <c:formatCode>#,##0;[Red]\-#,##0</c:formatCode>
                <c:ptCount val="12"/>
                <c:pt idx="0">
                  <c:v>27386</c:v>
                </c:pt>
                <c:pt idx="1">
                  <c:v>27431</c:v>
                </c:pt>
                <c:pt idx="2">
                  <c:v>27391</c:v>
                </c:pt>
                <c:pt idx="3">
                  <c:v>27381</c:v>
                </c:pt>
                <c:pt idx="4">
                  <c:v>27394</c:v>
                </c:pt>
                <c:pt idx="5">
                  <c:v>27408</c:v>
                </c:pt>
                <c:pt idx="6">
                  <c:v>27437</c:v>
                </c:pt>
                <c:pt idx="7">
                  <c:v>27458</c:v>
                </c:pt>
                <c:pt idx="8">
                  <c:v>27447</c:v>
                </c:pt>
                <c:pt idx="9">
                  <c:v>27460</c:v>
                </c:pt>
                <c:pt idx="10">
                  <c:v>27440</c:v>
                </c:pt>
                <c:pt idx="11">
                  <c:v>27387</c:v>
                </c:pt>
              </c:numCache>
            </c:numRef>
          </c:val>
        </c:ser>
        <c:ser>
          <c:idx val="2"/>
          <c:order val="2"/>
          <c:tx>
            <c:strRef>
              <c:f>'R4'!$J$68</c:f>
              <c:strCache>
                <c:ptCount val="1"/>
                <c:pt idx="0">
                  <c:v>65歳以上（老年人口）</c:v>
                </c:pt>
              </c:strCache>
            </c:strRef>
          </c:tx>
          <c:spPr>
            <a:gradFill>
              <a:gsLst>
                <a:gs pos="0">
                  <a:srgbClr val="993366"/>
                </a:gs>
                <a:gs pos="50000">
                  <a:srgbClr val="CC99FF"/>
                </a:gs>
                <a:gs pos="100000">
                  <a:srgbClr val="993366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'R4'!$U$6:$U$17</c:f>
              <c:strCache>
                <c:ptCount val="12"/>
                <c:pt idx="0">
                  <c:v>令和４年4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令和５年1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'R4'!$L$71:$L$82</c:f>
              <c:numCache>
                <c:formatCode>#,##0;[Red]\-#,##0</c:formatCode>
                <c:ptCount val="12"/>
                <c:pt idx="0">
                  <c:v>14409</c:v>
                </c:pt>
                <c:pt idx="1">
                  <c:v>14390</c:v>
                </c:pt>
                <c:pt idx="2">
                  <c:v>14399</c:v>
                </c:pt>
                <c:pt idx="3">
                  <c:v>14411</c:v>
                </c:pt>
                <c:pt idx="4">
                  <c:v>14414</c:v>
                </c:pt>
                <c:pt idx="5">
                  <c:v>14408</c:v>
                </c:pt>
                <c:pt idx="6">
                  <c:v>14396</c:v>
                </c:pt>
                <c:pt idx="7">
                  <c:v>14381</c:v>
                </c:pt>
                <c:pt idx="8">
                  <c:v>14346</c:v>
                </c:pt>
                <c:pt idx="9">
                  <c:v>14326</c:v>
                </c:pt>
                <c:pt idx="10">
                  <c:v>14343</c:v>
                </c:pt>
                <c:pt idx="11">
                  <c:v>14339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725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"/>
        <c:axId val="2"/>
      </c:barChart>
      <c:catAx>
        <c:axId val="1"/>
        <c:scaling>
          <c:orientation val="maxMin"/>
        </c:scaling>
        <c:delete val="0"/>
        <c:axPos val="l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52054492618297288"/>
              <c:y val="2.096071720251120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inMax"/>
          <c:max val="50000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56154020656197912"/>
          <c:y val="0.18491630351431723"/>
          <c:w val="0.18700114025085518"/>
          <c:h val="0.1298495645288994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50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725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horizontalDpi="300" verticalDpi="300"/>
  </c:printSettings>
  <c:extLst>
    <c:ext xmlns:c14="http://schemas.microsoft.com/office/drawing/2007/8/2/chart" uri="{781A3756-C4B2-4CAC-9D66-4F8BD8637D16}"/>
  </c:extLst>
</c:chartSpace>
</file>

<file path=xl/charts/chart1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令和４年度15歳未満（年少人口）人口・割合の推移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20603166113669755"/>
          <c:y val="2.9090909090909091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830188679245285e-002"/>
          <c:y val="0.16457284657599619"/>
          <c:w val="0.88805031446540883"/>
          <c:h val="0.72391200190885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'R4'!$T$116</c:f>
              <c:strCache>
                <c:ptCount val="1"/>
                <c:pt idx="0">
                  <c:v>15歳未満人口</c:v>
                </c:pt>
              </c:strCache>
            </c:strRef>
          </c:tx>
          <c:spPr>
            <a:gradFill>
              <a:gsLst>
                <a:gs pos="0">
                  <a:srgbClr val="993366"/>
                </a:gs>
                <a:gs pos="50000">
                  <a:srgbClr val="FFFFFF"/>
                </a:gs>
                <a:gs pos="100000">
                  <a:srgbClr val="993366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'R4'!$U$6:$U$17</c:f>
              <c:strCache>
                <c:ptCount val="12"/>
                <c:pt idx="0">
                  <c:v>令和４年4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令和５年1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'R4'!$D$71:$D$82</c:f>
              <c:numCache>
                <c:formatCode>#,##0;[Red]\-#,##0</c:formatCode>
                <c:ptCount val="12"/>
                <c:pt idx="0">
                  <c:v>5637</c:v>
                </c:pt>
                <c:pt idx="1">
                  <c:v>5641</c:v>
                </c:pt>
                <c:pt idx="2">
                  <c:v>5625</c:v>
                </c:pt>
                <c:pt idx="3">
                  <c:v>5606</c:v>
                </c:pt>
                <c:pt idx="4">
                  <c:v>5617</c:v>
                </c:pt>
                <c:pt idx="5">
                  <c:v>5600</c:v>
                </c:pt>
                <c:pt idx="6">
                  <c:v>5579</c:v>
                </c:pt>
                <c:pt idx="7">
                  <c:v>5570</c:v>
                </c:pt>
                <c:pt idx="8">
                  <c:v>5554</c:v>
                </c:pt>
                <c:pt idx="9">
                  <c:v>5538</c:v>
                </c:pt>
                <c:pt idx="10">
                  <c:v>5506</c:v>
                </c:pt>
                <c:pt idx="11">
                  <c:v>5510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'R4'!$T$117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1.0656498126413444e-002"/>
                  <c:y val="-6.8771367215461704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'R4'!$E$71:$E$82</c:f>
              <c:numCache>
                <c:formatCode>#,##0.00_);[Red]\(#,##0.00\)</c:formatCode>
                <c:ptCount val="12"/>
                <c:pt idx="0">
                  <c:v>11.88</c:v>
                </c:pt>
                <c:pt idx="1">
                  <c:v>11.89</c:v>
                </c:pt>
                <c:pt idx="2">
                  <c:v>11.86</c:v>
                </c:pt>
                <c:pt idx="3">
                  <c:v>11.83</c:v>
                </c:pt>
                <c:pt idx="4">
                  <c:v>11.84</c:v>
                </c:pt>
                <c:pt idx="5">
                  <c:v>11.81</c:v>
                </c:pt>
                <c:pt idx="6">
                  <c:v>11.77</c:v>
                </c:pt>
                <c:pt idx="7">
                  <c:v>11.75</c:v>
                </c:pt>
                <c:pt idx="8">
                  <c:v>11.73</c:v>
                </c:pt>
                <c:pt idx="9">
                  <c:v>11.7</c:v>
                </c:pt>
                <c:pt idx="10">
                  <c:v>11.64</c:v>
                </c:pt>
                <c:pt idx="11">
                  <c:v>11.66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51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6700"/>
          <c:min val="5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minorGridlines>
          <c:spPr>
            <a:ln w="3175">
              <a:solidFill>
                <a:srgbClr val="C0C0C0"/>
              </a:solidFill>
              <a:prstDash val="solid"/>
            </a:ln>
          </c:spPr>
        </c:min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8973037461226442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1.5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3.1"/>
          <c:min val="11.5"/>
        </c:scaling>
        <c:delete val="0"/>
        <c:axPos val="r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5320754716981138"/>
              <c:y val="5.3636077308518257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gradFill>
          <a:gsLst>
            <a:gs pos="0">
              <a:srgbClr val="FFFFFF"/>
            </a:gs>
            <a:gs pos="100000">
              <a:srgbClr val="FF99CC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6.8743690057610718e-002"/>
          <c:y val="0.22440009544261513"/>
          <c:w val="0.11572327044025157"/>
          <c:h val="0.1745454545454545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40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horizontalDpi="300" verticalDpi="300"/>
  </c:printSettings>
  <c:extLst>
    <c:ext xmlns:c14="http://schemas.microsoft.com/office/drawing/2007/8/2/chart" uri="{781A3756-C4B2-4CAC-9D66-4F8BD8637D16}"/>
  </c:extLst>
</c:chartSpace>
</file>

<file path=xl/charts/chart1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35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令和４年度15～64歳（生産年齢人口）人口・割合の推移</a:t>
            </a:r>
            <a:endParaRPr lang="ja-JP" altLang="en-US" sz="135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23749523762359895"/>
          <c:y val="2.9090909090909091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635220125786164e-002"/>
          <c:y val="0.16674092102123597"/>
          <c:w val="0.87776410967496987"/>
          <c:h val="0.7215030303030303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'R4'!$T$134</c:f>
              <c:strCache>
                <c:ptCount val="1"/>
                <c:pt idx="0">
                  <c:v>15～64歳人口</c:v>
                </c:pt>
              </c:strCache>
            </c:strRef>
          </c:tx>
          <c:spPr>
            <a:gradFill>
              <a:gsLst>
                <a:gs pos="0">
                  <a:srgbClr val="000080"/>
                </a:gs>
                <a:gs pos="50000">
                  <a:srgbClr val="FFFFFF"/>
                </a:gs>
                <a:gs pos="100000">
                  <a:srgbClr val="000080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'R4'!$U$6:$U$17</c:f>
              <c:strCache>
                <c:ptCount val="12"/>
                <c:pt idx="0">
                  <c:v>令和４年4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令和５年1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'R4'!$H$71:$H$82</c:f>
              <c:numCache>
                <c:formatCode>#,##0;[Red]\-#,##0</c:formatCode>
                <c:ptCount val="12"/>
                <c:pt idx="0">
                  <c:v>27386</c:v>
                </c:pt>
                <c:pt idx="1">
                  <c:v>27431</c:v>
                </c:pt>
                <c:pt idx="2">
                  <c:v>27391</c:v>
                </c:pt>
                <c:pt idx="3">
                  <c:v>27381</c:v>
                </c:pt>
                <c:pt idx="4">
                  <c:v>27394</c:v>
                </c:pt>
                <c:pt idx="5">
                  <c:v>27408</c:v>
                </c:pt>
                <c:pt idx="6">
                  <c:v>27437</c:v>
                </c:pt>
                <c:pt idx="7">
                  <c:v>27458</c:v>
                </c:pt>
                <c:pt idx="8">
                  <c:v>27447</c:v>
                </c:pt>
                <c:pt idx="9">
                  <c:v>27460</c:v>
                </c:pt>
                <c:pt idx="10">
                  <c:v>27440</c:v>
                </c:pt>
                <c:pt idx="11">
                  <c:v>27387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'R4'!$T$135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1.3166410802423282e-002"/>
                  <c:y val="-7.070694345025054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1.1410818930652536e-002"/>
                  <c:y val="-7.070694345025054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1.053315505373149e-002"/>
                  <c:y val="-5.771987592460033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1.1410818930652536e-002"/>
                  <c:y val="-6.709959436888571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1.1410818930652536e-002"/>
                  <c:y val="-6.637804819852063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1.2288614866537909e-002"/>
                  <c:y val="-6.637804819852063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'R4'!$I$71:$I$82</c:f>
              <c:numCache>
                <c:formatCode>#,##0.00_);[Red]\(#,##0.00\)</c:formatCode>
                <c:ptCount val="12"/>
                <c:pt idx="0">
                  <c:v>57.74</c:v>
                </c:pt>
                <c:pt idx="1">
                  <c:v>57.8</c:v>
                </c:pt>
                <c:pt idx="2">
                  <c:v>57.77</c:v>
                </c:pt>
                <c:pt idx="3">
                  <c:v>57.77</c:v>
                </c:pt>
                <c:pt idx="4">
                  <c:v>57.76</c:v>
                </c:pt>
                <c:pt idx="5">
                  <c:v>57.8</c:v>
                </c:pt>
                <c:pt idx="6">
                  <c:v>57.87</c:v>
                </c:pt>
                <c:pt idx="7">
                  <c:v>57.92</c:v>
                </c:pt>
                <c:pt idx="8">
                  <c:v>57.97</c:v>
                </c:pt>
                <c:pt idx="9">
                  <c:v>58.03</c:v>
                </c:pt>
                <c:pt idx="10">
                  <c:v>58.03</c:v>
                </c:pt>
                <c:pt idx="11">
                  <c:v>57.98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270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30000"/>
          <c:min val="27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8.274073013600573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56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59"/>
          <c:min val="56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532076792287757"/>
              <c:y val="5.3880792173705561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7.7630466003070372e-002"/>
          <c:y val="0.17404991648771176"/>
          <c:w val="0.12075471698113208"/>
          <c:h val="0.1793939393939393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40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verticalDpi="0"/>
  </c:printSettings>
  <c:extLst>
    <c:ext xmlns:c14="http://schemas.microsoft.com/office/drawing/2007/8/2/chart" uri="{781A3756-C4B2-4CAC-9D66-4F8BD8637D16}"/>
  </c:extLst>
</c:chartSpace>
</file>

<file path=xl/charts/chart1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令和４年度65歳以上（老年人口）人口・割合の推移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21467135475990029"/>
          <c:y val="6.2720664589823467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0377358490566038e-002"/>
          <c:y val="0.16212230480535728"/>
          <c:w val="0.87924528301886795"/>
          <c:h val="0.7423429080710705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'R4'!$T$152</c:f>
              <c:strCache>
                <c:ptCount val="1"/>
                <c:pt idx="0">
                  <c:v>65歳以上人口</c:v>
                </c:pt>
              </c:strCache>
            </c:strRef>
          </c:tx>
          <c:spPr>
            <a:gradFill>
              <a:gsLst>
                <a:gs pos="0">
                  <a:srgbClr val="993300"/>
                </a:gs>
                <a:gs pos="50000">
                  <a:srgbClr val="FFFFFF"/>
                </a:gs>
                <a:gs pos="100000">
                  <a:srgbClr val="993300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'R4'!$U$6:$U$17</c:f>
              <c:strCache>
                <c:ptCount val="12"/>
                <c:pt idx="0">
                  <c:v>令和４年4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令和５年1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'R4'!$L$71:$L$82</c:f>
              <c:numCache>
                <c:formatCode>#,##0;[Red]\-#,##0</c:formatCode>
                <c:ptCount val="12"/>
                <c:pt idx="0">
                  <c:v>14409</c:v>
                </c:pt>
                <c:pt idx="1">
                  <c:v>14390</c:v>
                </c:pt>
                <c:pt idx="2">
                  <c:v>14399</c:v>
                </c:pt>
                <c:pt idx="3">
                  <c:v>14411</c:v>
                </c:pt>
                <c:pt idx="4">
                  <c:v>14414</c:v>
                </c:pt>
                <c:pt idx="5">
                  <c:v>14408</c:v>
                </c:pt>
                <c:pt idx="6">
                  <c:v>14396</c:v>
                </c:pt>
                <c:pt idx="7">
                  <c:v>14381</c:v>
                </c:pt>
                <c:pt idx="8">
                  <c:v>14346</c:v>
                </c:pt>
                <c:pt idx="9">
                  <c:v>14326</c:v>
                </c:pt>
                <c:pt idx="10">
                  <c:v>14343</c:v>
                </c:pt>
                <c:pt idx="11">
                  <c:v>14339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'R4'!$T$153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1.0550850954951386e-002"/>
                  <c:y val="-5.716028487093319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2.1981082553360076e-002"/>
                  <c:y val="-5.5675423749601397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'R4'!$M$71:$M$82</c:f>
              <c:numCache>
                <c:formatCode>#,##0.00_);[Red]\(#,##0.00\)</c:formatCode>
                <c:ptCount val="12"/>
                <c:pt idx="0">
                  <c:v>30.38</c:v>
                </c:pt>
                <c:pt idx="1">
                  <c:v>30.32</c:v>
                </c:pt>
                <c:pt idx="2">
                  <c:v>30.37</c:v>
                </c:pt>
                <c:pt idx="3">
                  <c:v>30.4</c:v>
                </c:pt>
                <c:pt idx="4">
                  <c:v>30.39</c:v>
                </c:pt>
                <c:pt idx="5">
                  <c:v>30.39</c:v>
                </c:pt>
                <c:pt idx="6">
                  <c:v>30.36</c:v>
                </c:pt>
                <c:pt idx="7">
                  <c:v>30.33</c:v>
                </c:pt>
                <c:pt idx="8">
                  <c:v>30.3</c:v>
                </c:pt>
                <c:pt idx="9">
                  <c:v>30.27</c:v>
                </c:pt>
                <c:pt idx="10">
                  <c:v>30.33</c:v>
                </c:pt>
                <c:pt idx="11">
                  <c:v>30.36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32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4600"/>
          <c:min val="13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8.084839862306930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27.5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31.5"/>
          <c:min val="27.5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5320754716981138"/>
              <c:y val="5.2639307936975167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gradFill>
          <a:gsLst>
            <a:gs pos="0">
              <a:srgbClr val="FFFFFF"/>
            </a:gs>
            <a:gs pos="100000">
              <a:srgbClr val="FFCC99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6.1338087456049128e-002"/>
          <c:y val="3.4226702970539896e-002"/>
          <c:w val="0.11069182389937107"/>
          <c:h val="0.1121495327102803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40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創英角ｺﾞｼｯｸUB"/>
                <a:ea typeface="HG創英角ｺﾞｼｯｸUB"/>
              </a:rPr>
              <a:t>令和３年度年齢別人口の月別推移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endParaRPr>
          </a:p>
        </c:rich>
      </c:tx>
      <c:layout>
        <c:manualLayout>
          <c:xMode val="edge"/>
          <c:yMode val="edge"/>
          <c:x val="0.31500444428482927"/>
          <c:y val="0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595971113645005e-002"/>
          <c:y val="0.13921159135683578"/>
          <c:w val="0.90117825921702777"/>
          <c:h val="0.8417218351303209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'R3'!$B$68</c:f>
              <c:strCache>
                <c:ptCount val="1"/>
                <c:pt idx="0">
                  <c:v>15歳未満（年少人口）</c:v>
                </c:pt>
              </c:strCache>
            </c:strRef>
          </c:tx>
          <c:spPr>
            <a:gradFill>
              <a:gsLst>
                <a:gs pos="0">
                  <a:srgbClr val="FF0000"/>
                </a:gs>
                <a:gs pos="50000">
                  <a:srgbClr val="FF99CC"/>
                </a:gs>
                <a:gs pos="100000">
                  <a:srgbClr val="FF0000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000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'R3'!$U$6:$U$17</c:f>
              <c:strCache>
                <c:ptCount val="12"/>
                <c:pt idx="0">
                  <c:v>令和３年4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令和４年1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'R3'!$D$71:$D$82</c:f>
              <c:numCache>
                <c:formatCode>#,##0;[Red]\-#,##0</c:formatCode>
                <c:ptCount val="12"/>
                <c:pt idx="0">
                  <c:v>5777</c:v>
                </c:pt>
                <c:pt idx="1">
                  <c:v>5768</c:v>
                </c:pt>
                <c:pt idx="2">
                  <c:v>5747</c:v>
                </c:pt>
                <c:pt idx="3">
                  <c:v>5728</c:v>
                </c:pt>
                <c:pt idx="4">
                  <c:v>5720</c:v>
                </c:pt>
                <c:pt idx="5">
                  <c:v>5712</c:v>
                </c:pt>
                <c:pt idx="6">
                  <c:v>5699</c:v>
                </c:pt>
                <c:pt idx="7">
                  <c:v>5683</c:v>
                </c:pt>
                <c:pt idx="8">
                  <c:v>5685</c:v>
                </c:pt>
                <c:pt idx="9">
                  <c:v>5659</c:v>
                </c:pt>
                <c:pt idx="10">
                  <c:v>5655</c:v>
                </c:pt>
                <c:pt idx="11">
                  <c:v>5638</c:v>
                </c:pt>
              </c:numCache>
            </c:numRef>
          </c:val>
        </c:ser>
        <c:ser>
          <c:idx val="1"/>
          <c:order val="1"/>
          <c:tx>
            <c:strRef>
              <c:f>'R3'!$F$68</c:f>
              <c:strCache>
                <c:ptCount val="1"/>
                <c:pt idx="0">
                  <c:v>15～64歳（生産年齢人口）</c:v>
                </c:pt>
              </c:strCache>
            </c:strRef>
          </c:tx>
          <c:spPr>
            <a:gradFill>
              <a:gsLst>
                <a:gs pos="0">
                  <a:srgbClr val="00FF00"/>
                </a:gs>
                <a:gs pos="50000">
                  <a:srgbClr val="CCFFCC"/>
                </a:gs>
                <a:gs pos="100000">
                  <a:srgbClr val="00FF00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'R3'!$U$6:$U$17</c:f>
              <c:strCache>
                <c:ptCount val="12"/>
                <c:pt idx="0">
                  <c:v>令和３年4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令和４年1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'R3'!$H$71:$H$82</c:f>
              <c:numCache>
                <c:formatCode>#,##0;[Red]\-#,##0</c:formatCode>
                <c:ptCount val="12"/>
                <c:pt idx="0">
                  <c:v>27627</c:v>
                </c:pt>
                <c:pt idx="1">
                  <c:v>27611</c:v>
                </c:pt>
                <c:pt idx="2">
                  <c:v>27572</c:v>
                </c:pt>
                <c:pt idx="3">
                  <c:v>27570</c:v>
                </c:pt>
                <c:pt idx="4">
                  <c:v>27551</c:v>
                </c:pt>
                <c:pt idx="5">
                  <c:v>27522</c:v>
                </c:pt>
                <c:pt idx="6">
                  <c:v>27515</c:v>
                </c:pt>
                <c:pt idx="7">
                  <c:v>27522</c:v>
                </c:pt>
                <c:pt idx="8">
                  <c:v>27518</c:v>
                </c:pt>
                <c:pt idx="9">
                  <c:v>27511</c:v>
                </c:pt>
                <c:pt idx="10">
                  <c:v>27478</c:v>
                </c:pt>
                <c:pt idx="11">
                  <c:v>27389</c:v>
                </c:pt>
              </c:numCache>
            </c:numRef>
          </c:val>
        </c:ser>
        <c:ser>
          <c:idx val="2"/>
          <c:order val="2"/>
          <c:tx>
            <c:strRef>
              <c:f>'R3'!$J$68</c:f>
              <c:strCache>
                <c:ptCount val="1"/>
                <c:pt idx="0">
                  <c:v>65歳以上（老年人口）</c:v>
                </c:pt>
              </c:strCache>
            </c:strRef>
          </c:tx>
          <c:spPr>
            <a:gradFill>
              <a:gsLst>
                <a:gs pos="0">
                  <a:srgbClr val="993366"/>
                </a:gs>
                <a:gs pos="50000">
                  <a:srgbClr val="CC99FF"/>
                </a:gs>
                <a:gs pos="100000">
                  <a:srgbClr val="993366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'R3'!$U$6:$U$17</c:f>
              <c:strCache>
                <c:ptCount val="12"/>
                <c:pt idx="0">
                  <c:v>令和３年4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令和４年1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'R3'!$L$71:$L$82</c:f>
              <c:numCache>
                <c:formatCode>#,##0;[Red]\-#,##0</c:formatCode>
                <c:ptCount val="12"/>
                <c:pt idx="0">
                  <c:v>14448</c:v>
                </c:pt>
                <c:pt idx="1">
                  <c:v>14462</c:v>
                </c:pt>
                <c:pt idx="2">
                  <c:v>14471</c:v>
                </c:pt>
                <c:pt idx="3">
                  <c:v>14471</c:v>
                </c:pt>
                <c:pt idx="4">
                  <c:v>14468</c:v>
                </c:pt>
                <c:pt idx="5">
                  <c:v>14454</c:v>
                </c:pt>
                <c:pt idx="6">
                  <c:v>14450</c:v>
                </c:pt>
                <c:pt idx="7">
                  <c:v>14444</c:v>
                </c:pt>
                <c:pt idx="8">
                  <c:v>14423</c:v>
                </c:pt>
                <c:pt idx="9">
                  <c:v>14429</c:v>
                </c:pt>
                <c:pt idx="10">
                  <c:v>14412</c:v>
                </c:pt>
                <c:pt idx="11">
                  <c:v>14420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725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"/>
        <c:axId val="2"/>
      </c:barChart>
      <c:catAx>
        <c:axId val="1"/>
        <c:scaling>
          <c:orientation val="maxMin"/>
        </c:scaling>
        <c:delete val="0"/>
        <c:axPos val="l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1697261901555349"/>
              <c:y val="2.913071117908822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inMax"/>
          <c:max val="50000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49134971583512155"/>
          <c:y val="0.47218338714854885"/>
          <c:w val="0.19004180919802358"/>
          <c:h val="0.131095123900879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84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725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horizontalDpi="300" verticalDpi="300"/>
  </c:printSettings>
  <c:extLst>
    <c:ext xmlns:c14="http://schemas.microsoft.com/office/drawing/2007/8/2/chart" uri="{781A3756-C4B2-4CAC-9D66-4F8BD8637D16}"/>
  </c:extLst>
</c:chartSpace>
</file>

<file path=xl/charts/chart1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令和３年度15歳未満（年少人口）人口・割合の推移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22849528714571055"/>
          <c:y val="2.930402930402930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830188679245285e-002"/>
          <c:y val="0.15570707507715381"/>
          <c:w val="0.88805031446540883"/>
          <c:h val="0.7319608125907338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'R3'!$T$116</c:f>
              <c:strCache>
                <c:ptCount val="1"/>
                <c:pt idx="0">
                  <c:v>15歳未満人口</c:v>
                </c:pt>
              </c:strCache>
            </c:strRef>
          </c:tx>
          <c:spPr>
            <a:gradFill>
              <a:gsLst>
                <a:gs pos="0">
                  <a:srgbClr val="993366"/>
                </a:gs>
                <a:gs pos="50000">
                  <a:srgbClr val="FFFFFF"/>
                </a:gs>
                <a:gs pos="100000">
                  <a:srgbClr val="993366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'R3'!$U$6:$U$17</c:f>
              <c:strCache>
                <c:ptCount val="12"/>
                <c:pt idx="0">
                  <c:v>令和３年4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令和４年1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'R3'!$D$71:$D$82</c:f>
              <c:numCache>
                <c:formatCode>#,##0;[Red]\-#,##0</c:formatCode>
                <c:ptCount val="12"/>
                <c:pt idx="0">
                  <c:v>5777</c:v>
                </c:pt>
                <c:pt idx="1">
                  <c:v>5768</c:v>
                </c:pt>
                <c:pt idx="2">
                  <c:v>5747</c:v>
                </c:pt>
                <c:pt idx="3">
                  <c:v>5728</c:v>
                </c:pt>
                <c:pt idx="4">
                  <c:v>5720</c:v>
                </c:pt>
                <c:pt idx="5">
                  <c:v>5712</c:v>
                </c:pt>
                <c:pt idx="6">
                  <c:v>5699</c:v>
                </c:pt>
                <c:pt idx="7">
                  <c:v>5683</c:v>
                </c:pt>
                <c:pt idx="8">
                  <c:v>5685</c:v>
                </c:pt>
                <c:pt idx="9">
                  <c:v>5659</c:v>
                </c:pt>
                <c:pt idx="10">
                  <c:v>5655</c:v>
                </c:pt>
                <c:pt idx="11">
                  <c:v>5638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'R3'!$T$117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3.5522012578616355e-002"/>
                  <c:y val="-8.6371126686087318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'R3'!$E$71:$E$82</c:f>
              <c:numCache>
                <c:formatCode>#,##0.00_);[Red]\(#,##0.00\)</c:formatCode>
                <c:ptCount val="12"/>
                <c:pt idx="0">
                  <c:v>12.07</c:v>
                </c:pt>
                <c:pt idx="1">
                  <c:v>12.06</c:v>
                </c:pt>
                <c:pt idx="2">
                  <c:v>12.03</c:v>
                </c:pt>
                <c:pt idx="3">
                  <c:v>11.99</c:v>
                </c:pt>
                <c:pt idx="4">
                  <c:v>11.98</c:v>
                </c:pt>
                <c:pt idx="5">
                  <c:v>11.98</c:v>
                </c:pt>
                <c:pt idx="6">
                  <c:v>11.96</c:v>
                </c:pt>
                <c:pt idx="7">
                  <c:v>11.93</c:v>
                </c:pt>
                <c:pt idx="8">
                  <c:v>11.94</c:v>
                </c:pt>
                <c:pt idx="9">
                  <c:v>11.89</c:v>
                </c:pt>
                <c:pt idx="10">
                  <c:v>11.89</c:v>
                </c:pt>
                <c:pt idx="11">
                  <c:v>11.88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51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6700"/>
          <c:min val="5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minorGridlines>
          <c:spPr>
            <a:ln w="3175">
              <a:solidFill>
                <a:srgbClr val="C0C0C0"/>
              </a:solidFill>
              <a:prstDash val="solid"/>
            </a:ln>
          </c:spPr>
        </c:min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003393806543413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1.5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3.1"/>
          <c:min val="11.5"/>
        </c:scaling>
        <c:delete val="0"/>
        <c:axPos val="r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5320754716981138"/>
              <c:y val="4.4415217328603158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gradFill>
          <a:gsLst>
            <a:gs pos="0">
              <a:srgbClr val="FFFFFF"/>
            </a:gs>
            <a:gs pos="100000">
              <a:srgbClr val="FF99CC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5.2698129714917712e-002"/>
          <c:y val="0.16835972426523607"/>
          <c:w val="0.11572327044025157"/>
          <c:h val="0.1758241758241758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67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horizontalDpi="300" verticalDpi="300"/>
  </c:printSettings>
  <c:extLst>
    <c:ext xmlns:c14="http://schemas.microsoft.com/office/drawing/2007/8/2/chart" uri="{781A3756-C4B2-4CAC-9D66-4F8BD8637D16}"/>
  </c:extLst>
</c:chartSpace>
</file>

<file path=xl/charts/chart1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35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令和３年度15～64歳（生産年齢人口）人口・割合の推移</a:t>
            </a:r>
            <a:endParaRPr lang="ja-JP" altLang="en-US" sz="135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23047154954687268"/>
          <c:y val="2.930402930402930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635220125786164e-002"/>
          <c:y val="0.1576337573187967"/>
          <c:w val="0.87776410967496987"/>
          <c:h val="0.7297933912107140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'R3'!$T$134</c:f>
              <c:strCache>
                <c:ptCount val="1"/>
                <c:pt idx="0">
                  <c:v>15～64歳人口</c:v>
                </c:pt>
              </c:strCache>
            </c:strRef>
          </c:tx>
          <c:spPr>
            <a:gradFill>
              <a:gsLst>
                <a:gs pos="0">
                  <a:srgbClr val="000080"/>
                </a:gs>
                <a:gs pos="50000">
                  <a:srgbClr val="FFFFFF"/>
                </a:gs>
                <a:gs pos="100000">
                  <a:srgbClr val="000080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'R3'!$U$6:$U$17</c:f>
              <c:strCache>
                <c:ptCount val="12"/>
                <c:pt idx="0">
                  <c:v>令和３年4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令和４年1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'R3'!$H$71:$H$82</c:f>
              <c:numCache>
                <c:formatCode>#,##0;[Red]\-#,##0</c:formatCode>
                <c:ptCount val="12"/>
                <c:pt idx="0">
                  <c:v>27627</c:v>
                </c:pt>
                <c:pt idx="1">
                  <c:v>27611</c:v>
                </c:pt>
                <c:pt idx="2">
                  <c:v>27572</c:v>
                </c:pt>
                <c:pt idx="3">
                  <c:v>27570</c:v>
                </c:pt>
                <c:pt idx="4">
                  <c:v>27551</c:v>
                </c:pt>
                <c:pt idx="5">
                  <c:v>27522</c:v>
                </c:pt>
                <c:pt idx="6">
                  <c:v>27515</c:v>
                </c:pt>
                <c:pt idx="7">
                  <c:v>27522</c:v>
                </c:pt>
                <c:pt idx="8">
                  <c:v>27518</c:v>
                </c:pt>
                <c:pt idx="9">
                  <c:v>27511</c:v>
                </c:pt>
                <c:pt idx="10">
                  <c:v>27478</c:v>
                </c:pt>
                <c:pt idx="11">
                  <c:v>27389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'R3'!$T$135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3.5988312781657011e-002"/>
                  <c:y val="-0.11092844163710305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3.9499364466234171e-002"/>
                  <c:y val="-6.787074692586503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3.5110516845771635e-002"/>
                  <c:y val="-5.6193745012642647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3.6865976658578055e-002"/>
                  <c:y val="-7.516868083797217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3.8621568530348802e-002"/>
                  <c:y val="-6.0572813013757894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3.5988312781657011e-002"/>
                  <c:y val="-7.443877207656735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'R3'!$I$71:$I$82</c:f>
              <c:numCache>
                <c:formatCode>#,##0.00_);[Red]\(#,##0.00\)</c:formatCode>
                <c:ptCount val="12"/>
                <c:pt idx="0">
                  <c:v>57.73</c:v>
                </c:pt>
                <c:pt idx="1">
                  <c:v>57.71</c:v>
                </c:pt>
                <c:pt idx="2">
                  <c:v>57.69</c:v>
                </c:pt>
                <c:pt idx="3">
                  <c:v>57.72</c:v>
                </c:pt>
                <c:pt idx="4">
                  <c:v>57.71</c:v>
                </c:pt>
                <c:pt idx="5">
                  <c:v>57.71</c:v>
                </c:pt>
                <c:pt idx="6">
                  <c:v>57.73</c:v>
                </c:pt>
                <c:pt idx="7">
                  <c:v>57.76</c:v>
                </c:pt>
                <c:pt idx="8">
                  <c:v>57.78</c:v>
                </c:pt>
                <c:pt idx="9">
                  <c:v>57.8</c:v>
                </c:pt>
                <c:pt idx="10">
                  <c:v>57.79</c:v>
                </c:pt>
                <c:pt idx="11">
                  <c:v>57.73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270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30000"/>
          <c:min val="27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355888206281907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56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59"/>
          <c:min val="56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532076792287757"/>
              <c:y val="4.4367146414390511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6.0350682579771865e-002"/>
          <c:y val="0.11706036745406824"/>
          <c:w val="0.12075471698113208"/>
          <c:h val="0.180708180708180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67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verticalDpi="0"/>
  </c:printSettings>
  <c:extLst>
    <c:ext xmlns:c14="http://schemas.microsoft.com/office/drawing/2007/8/2/chart" uri="{781A3756-C4B2-4CAC-9D66-4F8BD8637D16}"/>
  </c:extLst>
</c:chartSpace>
</file>

<file path=xl/charts/chart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令和７年度15歳未満（年少人口）人口・割合の推移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19097324155235312"/>
          <c:y val="2.9090909090909091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830188679245285e-002"/>
          <c:y val="0.16264528752087806"/>
          <c:w val="0.88805031446540883"/>
          <c:h val="0.72583956096397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'R7'!$T$116</c:f>
              <c:strCache>
                <c:ptCount val="1"/>
                <c:pt idx="0">
                  <c:v>15歳未満人口</c:v>
                </c:pt>
              </c:strCache>
            </c:strRef>
          </c:tx>
          <c:spPr>
            <a:gradFill>
              <a:gsLst>
                <a:gs pos="0">
                  <a:srgbClr val="993366"/>
                </a:gs>
                <a:gs pos="50000">
                  <a:srgbClr val="FFFFFF"/>
                </a:gs>
                <a:gs pos="100000">
                  <a:srgbClr val="993366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'R7'!$U$6:$U$17</c:f>
              <c:strCache>
                <c:ptCount val="12"/>
                <c:pt idx="0">
                  <c:v>令和７年4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令和８年1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'R7'!$D$71:$D$82</c:f>
              <c:numCache>
                <c:formatCode>#,##0;[Red]\-#,##0</c:formatCode>
                <c:ptCount val="12"/>
                <c:pt idx="0">
                  <c:v>5222</c:v>
                </c:pt>
                <c:pt idx="1">
                  <c:v>5210</c:v>
                </c:pt>
                <c:pt idx="2">
                  <c:v>5179</c:v>
                </c:pt>
                <c:pt idx="3">
                  <c:v>5165</c:v>
                </c:pt>
                <c:pt idx="4">
                  <c:v>5155</c:v>
                </c:pt>
                <c:pt idx="5">
                  <c:v>5140</c:v>
                </c:pt>
                <c:pt idx="6">
                  <c:v>5126</c:v>
                </c:pt>
                <c:pt idx="7">
                  <c:v>5112</c:v>
                </c:pt>
                <c:pt idx="8">
                  <c:v>5099</c:v>
                </c:pt>
                <c:pt idx="9">
                  <c:v>5100</c:v>
                </c:pt>
                <c:pt idx="10">
                  <c:v>5085</c:v>
                </c:pt>
                <c:pt idx="11">
                  <c:v>5074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'R7'!$T$117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3.6409977054754947e-002"/>
                  <c:y val="-8.710054879503698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3.9074134601099389e-002"/>
                  <c:y val="-9.072965879265092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'R7'!$E$71:$E$82</c:f>
              <c:numCache>
                <c:formatCode>#,##0.00_);[Red]\(#,##0.00\)</c:formatCode>
                <c:ptCount val="12"/>
                <c:pt idx="0">
                  <c:v>11.24</c:v>
                </c:pt>
                <c:pt idx="1">
                  <c:v>11.22</c:v>
                </c:pt>
                <c:pt idx="2">
                  <c:v>11.17</c:v>
                </c:pt>
                <c:pt idx="3">
                  <c:v>11.14</c:v>
                </c:pt>
                <c:pt idx="4">
                  <c:v>11.12</c:v>
                </c:pt>
                <c:pt idx="5">
                  <c:v>11.09</c:v>
                </c:pt>
                <c:pt idx="6">
                  <c:v>11.05</c:v>
                </c:pt>
                <c:pt idx="7">
                  <c:v>11.02</c:v>
                </c:pt>
                <c:pt idx="8">
                  <c:v>11</c:v>
                </c:pt>
                <c:pt idx="9">
                  <c:v>11.01</c:v>
                </c:pt>
                <c:pt idx="10">
                  <c:v>10.98</c:v>
                </c:pt>
                <c:pt idx="11">
                  <c:v>10.98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50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5400"/>
          <c:min val="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minorGridlines>
          <c:spPr>
            <a:ln w="3175">
              <a:solidFill>
                <a:srgbClr val="C0C0C0"/>
              </a:solidFill>
              <a:prstDash val="solid"/>
            </a:ln>
          </c:spPr>
        </c:min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692063946552135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100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1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2"/>
          <c:min val="10"/>
        </c:scaling>
        <c:delete val="0"/>
        <c:axPos val="r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5320754716981138"/>
              <c:y val="5.1516105941302792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gradFill>
          <a:gsLst>
            <a:gs pos="0">
              <a:srgbClr val="FFFFFF"/>
            </a:gs>
            <a:gs pos="100000">
              <a:srgbClr val="FF99CC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0.8036320176959012"/>
          <c:y val="2.9022572178477691e-002"/>
          <c:w val="0.11572327044025157"/>
          <c:h val="0.1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28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horizontalDpi="300" verticalDpi="300"/>
  </c:printSettings>
  <c:extLst>
    <c:ext xmlns:c14="http://schemas.microsoft.com/office/drawing/2007/8/2/chart" uri="{781A3756-C4B2-4CAC-9D66-4F8BD8637D16}"/>
  </c:extLst>
</c:chartSpace>
</file>

<file path=xl/charts/chart2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令和３年度65歳以上（老年人口）人口・割合の推移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23738206309117021"/>
          <c:y val="6.997144224896416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0377358490566038e-002"/>
          <c:y val="0.15372026609881312"/>
          <c:w val="0.87924528301886795"/>
          <c:h val="0.7498436752009772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'R3'!$T$152</c:f>
              <c:strCache>
                <c:ptCount val="1"/>
                <c:pt idx="0">
                  <c:v>65歳以上人口</c:v>
                </c:pt>
              </c:strCache>
            </c:strRef>
          </c:tx>
          <c:spPr>
            <a:gradFill>
              <a:gsLst>
                <a:gs pos="0">
                  <a:srgbClr val="993300"/>
                </a:gs>
                <a:gs pos="50000">
                  <a:srgbClr val="FFFFFF"/>
                </a:gs>
                <a:gs pos="100000">
                  <a:srgbClr val="993300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'R3'!$U$6:$U$17</c:f>
              <c:strCache>
                <c:ptCount val="12"/>
                <c:pt idx="0">
                  <c:v>令和３年4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令和４年1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'R3'!$L$71:$L$82</c:f>
              <c:numCache>
                <c:formatCode>#,##0;[Red]\-#,##0</c:formatCode>
                <c:ptCount val="12"/>
                <c:pt idx="0">
                  <c:v>14448</c:v>
                </c:pt>
                <c:pt idx="1">
                  <c:v>14462</c:v>
                </c:pt>
                <c:pt idx="2">
                  <c:v>14471</c:v>
                </c:pt>
                <c:pt idx="3">
                  <c:v>14471</c:v>
                </c:pt>
                <c:pt idx="4">
                  <c:v>14468</c:v>
                </c:pt>
                <c:pt idx="5">
                  <c:v>14454</c:v>
                </c:pt>
                <c:pt idx="6">
                  <c:v>14450</c:v>
                </c:pt>
                <c:pt idx="7">
                  <c:v>14444</c:v>
                </c:pt>
                <c:pt idx="8">
                  <c:v>14423</c:v>
                </c:pt>
                <c:pt idx="9">
                  <c:v>14429</c:v>
                </c:pt>
                <c:pt idx="10">
                  <c:v>14412</c:v>
                </c:pt>
                <c:pt idx="11">
                  <c:v>14420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'R3'!$T$153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3.8686673599762293e-002"/>
                  <c:y val="-7.1984681160137995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3.7807425015269319e-002"/>
                  <c:y val="-8.848148698393833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'R3'!$M$71:$M$82</c:f>
              <c:numCache>
                <c:formatCode>#,##0.00_);[Red]\(#,##0.00\)</c:formatCode>
                <c:ptCount val="12"/>
                <c:pt idx="0">
                  <c:v>30.19</c:v>
                </c:pt>
                <c:pt idx="1">
                  <c:v>30.23</c:v>
                </c:pt>
                <c:pt idx="2">
                  <c:v>30.28</c:v>
                </c:pt>
                <c:pt idx="3">
                  <c:v>30.29</c:v>
                </c:pt>
                <c:pt idx="4">
                  <c:v>30.31</c:v>
                </c:pt>
                <c:pt idx="5">
                  <c:v>30.31</c:v>
                </c:pt>
                <c:pt idx="6">
                  <c:v>30.32</c:v>
                </c:pt>
                <c:pt idx="7">
                  <c:v>30.31</c:v>
                </c:pt>
                <c:pt idx="8">
                  <c:v>30.28</c:v>
                </c:pt>
                <c:pt idx="9">
                  <c:v>30.31</c:v>
                </c:pt>
                <c:pt idx="10">
                  <c:v>30.31</c:v>
                </c:pt>
                <c:pt idx="11">
                  <c:v>30.39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32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4600"/>
          <c:min val="13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389656481619043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27.5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31.5"/>
          <c:min val="27.5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5320754716981138"/>
              <c:y val="4.3903002690701395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gradFill>
          <a:gsLst>
            <a:gs pos="0">
              <a:srgbClr val="FFFFFF"/>
            </a:gs>
            <a:gs pos="100000">
              <a:srgbClr val="FFCC99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4.6526750193961602e-002"/>
          <c:y val="1.5723270440251572e-002"/>
          <c:w val="0.11069182389937107"/>
          <c:h val="0.1132075471698113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67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創英角ｺﾞｼｯｸUB"/>
                <a:ea typeface="HG創英角ｺﾞｼｯｸUB"/>
              </a:rPr>
              <a:t>令和２年度年齢別人口の月別推移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endParaRPr>
          </a:p>
        </c:rich>
      </c:tx>
      <c:layout>
        <c:manualLayout>
          <c:xMode val="edge"/>
          <c:yMode val="edge"/>
          <c:x val="0.31614469514001742"/>
          <c:y val="0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1455720258456867e-002"/>
          <c:y val="0.13921159135683578"/>
          <c:w val="0.90231851007221586"/>
          <c:h val="0.8417218351303209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'R2'!$B$68</c:f>
              <c:strCache>
                <c:ptCount val="1"/>
                <c:pt idx="0">
                  <c:v>15歳未満（年少人口）</c:v>
                </c:pt>
              </c:strCache>
            </c:strRef>
          </c:tx>
          <c:spPr>
            <a:gradFill>
              <a:gsLst>
                <a:gs pos="0">
                  <a:srgbClr val="FF0000"/>
                </a:gs>
                <a:gs pos="50000">
                  <a:srgbClr val="FF99CC"/>
                </a:gs>
                <a:gs pos="100000">
                  <a:srgbClr val="FF0000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000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'R2'!$U$6:$U$17</c:f>
              <c:strCache>
                <c:ptCount val="12"/>
                <c:pt idx="0">
                  <c:v>令和２年4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令和３年1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'R2'!$D$71:$D$82</c:f>
              <c:numCache>
                <c:formatCode>#,##0;[Red]\-#,##0</c:formatCode>
                <c:ptCount val="12"/>
                <c:pt idx="0">
                  <c:v>6021</c:v>
                </c:pt>
                <c:pt idx="1">
                  <c:v>6009</c:v>
                </c:pt>
                <c:pt idx="2">
                  <c:v>5998</c:v>
                </c:pt>
                <c:pt idx="3">
                  <c:v>5985</c:v>
                </c:pt>
                <c:pt idx="4">
                  <c:v>5947</c:v>
                </c:pt>
                <c:pt idx="5">
                  <c:v>5929</c:v>
                </c:pt>
                <c:pt idx="6">
                  <c:v>5902</c:v>
                </c:pt>
                <c:pt idx="7">
                  <c:v>5880</c:v>
                </c:pt>
                <c:pt idx="8">
                  <c:v>5864</c:v>
                </c:pt>
                <c:pt idx="9">
                  <c:v>5834</c:v>
                </c:pt>
                <c:pt idx="10">
                  <c:v>5811</c:v>
                </c:pt>
                <c:pt idx="11">
                  <c:v>5784</c:v>
                </c:pt>
              </c:numCache>
            </c:numRef>
          </c:val>
        </c:ser>
        <c:ser>
          <c:idx val="1"/>
          <c:order val="1"/>
          <c:tx>
            <c:strRef>
              <c:f>'R2'!$F$68</c:f>
              <c:strCache>
                <c:ptCount val="1"/>
                <c:pt idx="0">
                  <c:v>15～64歳（生産年齢人口）</c:v>
                </c:pt>
              </c:strCache>
            </c:strRef>
          </c:tx>
          <c:spPr>
            <a:gradFill>
              <a:gsLst>
                <a:gs pos="0">
                  <a:srgbClr val="00FF00"/>
                </a:gs>
                <a:gs pos="50000">
                  <a:srgbClr val="CCFFCC"/>
                </a:gs>
                <a:gs pos="100000">
                  <a:srgbClr val="00FF00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'R2'!$U$6:$U$17</c:f>
              <c:strCache>
                <c:ptCount val="12"/>
                <c:pt idx="0">
                  <c:v>令和２年4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令和３年1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'R2'!$H$71:$H$82</c:f>
              <c:numCache>
                <c:formatCode>#,##0;[Red]\-#,##0</c:formatCode>
                <c:ptCount val="12"/>
                <c:pt idx="0">
                  <c:v>27858</c:v>
                </c:pt>
                <c:pt idx="1">
                  <c:v>27846</c:v>
                </c:pt>
                <c:pt idx="2">
                  <c:v>27828</c:v>
                </c:pt>
                <c:pt idx="3">
                  <c:v>27817</c:v>
                </c:pt>
                <c:pt idx="4">
                  <c:v>27825</c:v>
                </c:pt>
                <c:pt idx="5">
                  <c:v>27795</c:v>
                </c:pt>
                <c:pt idx="6">
                  <c:v>27812</c:v>
                </c:pt>
                <c:pt idx="7">
                  <c:v>27793</c:v>
                </c:pt>
                <c:pt idx="8">
                  <c:v>27815</c:v>
                </c:pt>
                <c:pt idx="9">
                  <c:v>27756</c:v>
                </c:pt>
                <c:pt idx="10">
                  <c:v>27732</c:v>
                </c:pt>
                <c:pt idx="11">
                  <c:v>27642</c:v>
                </c:pt>
              </c:numCache>
            </c:numRef>
          </c:val>
        </c:ser>
        <c:ser>
          <c:idx val="2"/>
          <c:order val="2"/>
          <c:tx>
            <c:strRef>
              <c:f>'R2'!$J$68</c:f>
              <c:strCache>
                <c:ptCount val="1"/>
                <c:pt idx="0">
                  <c:v>65歳以上（老年人口）</c:v>
                </c:pt>
              </c:strCache>
            </c:strRef>
          </c:tx>
          <c:spPr>
            <a:gradFill>
              <a:gsLst>
                <a:gs pos="0">
                  <a:srgbClr val="993366"/>
                </a:gs>
                <a:gs pos="50000">
                  <a:srgbClr val="CC99FF"/>
                </a:gs>
                <a:gs pos="100000">
                  <a:srgbClr val="993366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'R2'!$U$6:$U$17</c:f>
              <c:strCache>
                <c:ptCount val="12"/>
                <c:pt idx="0">
                  <c:v>令和２年4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令和３年1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'R2'!$L$71:$L$82</c:f>
              <c:numCache>
                <c:formatCode>#,##0;[Red]\-#,##0</c:formatCode>
                <c:ptCount val="12"/>
                <c:pt idx="0">
                  <c:v>14353</c:v>
                </c:pt>
                <c:pt idx="1">
                  <c:v>14352</c:v>
                </c:pt>
                <c:pt idx="2">
                  <c:v>14370</c:v>
                </c:pt>
                <c:pt idx="3">
                  <c:v>14386</c:v>
                </c:pt>
                <c:pt idx="4">
                  <c:v>14377</c:v>
                </c:pt>
                <c:pt idx="5">
                  <c:v>14395</c:v>
                </c:pt>
                <c:pt idx="6">
                  <c:v>14408</c:v>
                </c:pt>
                <c:pt idx="7">
                  <c:v>14406</c:v>
                </c:pt>
                <c:pt idx="8">
                  <c:v>14409</c:v>
                </c:pt>
                <c:pt idx="9">
                  <c:v>14396</c:v>
                </c:pt>
                <c:pt idx="10">
                  <c:v>14415</c:v>
                </c:pt>
                <c:pt idx="11">
                  <c:v>14449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725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"/>
        <c:axId val="2"/>
      </c:barChart>
      <c:catAx>
        <c:axId val="1"/>
        <c:scaling>
          <c:orientation val="maxMin"/>
        </c:scaling>
        <c:delete val="0"/>
        <c:axPos val="l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1697261901555349"/>
              <c:y val="2.913071117908822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inMax"/>
          <c:max val="50000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49134971583512155"/>
          <c:y val="0.47218338714854885"/>
          <c:w val="0.19004180919802358"/>
          <c:h val="0.131095123900879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84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725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horizontalDpi="300" verticalDpi="300"/>
  </c:printSettings>
  <c:extLst>
    <c:ext xmlns:c14="http://schemas.microsoft.com/office/drawing/2007/8/2/chart" uri="{781A3756-C4B2-4CAC-9D66-4F8BD8637D16}"/>
  </c:extLst>
</c:chartSpace>
</file>

<file path=xl/charts/chart2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令和２年度15歳未満（年少人口）人口・割合の推移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22849528714571055"/>
          <c:y val="2.930402930402930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830188679245285e-002"/>
          <c:y val="0.15570707507715381"/>
          <c:w val="0.88805031446540883"/>
          <c:h val="0.7319608125907338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'R2'!$T$116</c:f>
              <c:strCache>
                <c:ptCount val="1"/>
                <c:pt idx="0">
                  <c:v>15歳未満人口</c:v>
                </c:pt>
              </c:strCache>
            </c:strRef>
          </c:tx>
          <c:spPr>
            <a:gradFill>
              <a:gsLst>
                <a:gs pos="0">
                  <a:srgbClr val="993366"/>
                </a:gs>
                <a:gs pos="50000">
                  <a:srgbClr val="FFFFFF"/>
                </a:gs>
                <a:gs pos="100000">
                  <a:srgbClr val="993366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'R2'!$U$6:$U$17</c:f>
              <c:strCache>
                <c:ptCount val="12"/>
                <c:pt idx="0">
                  <c:v>令和２年4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令和３年1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'R2'!$D$71:$D$82</c:f>
              <c:numCache>
                <c:formatCode>#,##0;[Red]\-#,##0</c:formatCode>
                <c:ptCount val="12"/>
                <c:pt idx="0">
                  <c:v>6021</c:v>
                </c:pt>
                <c:pt idx="1">
                  <c:v>6009</c:v>
                </c:pt>
                <c:pt idx="2">
                  <c:v>5998</c:v>
                </c:pt>
                <c:pt idx="3">
                  <c:v>5985</c:v>
                </c:pt>
                <c:pt idx="4">
                  <c:v>5947</c:v>
                </c:pt>
                <c:pt idx="5">
                  <c:v>5929</c:v>
                </c:pt>
                <c:pt idx="6">
                  <c:v>5902</c:v>
                </c:pt>
                <c:pt idx="7">
                  <c:v>5880</c:v>
                </c:pt>
                <c:pt idx="8">
                  <c:v>5864</c:v>
                </c:pt>
                <c:pt idx="9">
                  <c:v>5834</c:v>
                </c:pt>
                <c:pt idx="10">
                  <c:v>5811</c:v>
                </c:pt>
                <c:pt idx="11">
                  <c:v>5784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'R2'!$T$117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3.5522012578616355e-002"/>
                  <c:y val="-8.6371126686087318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'R2'!$E$71:$E$82</c:f>
              <c:numCache>
                <c:formatCode>#,##0.00_);[Red]\(#,##0.00\)</c:formatCode>
                <c:ptCount val="12"/>
                <c:pt idx="0">
                  <c:v>12.48</c:v>
                </c:pt>
                <c:pt idx="1">
                  <c:v>12.46</c:v>
                </c:pt>
                <c:pt idx="2">
                  <c:v>12.45</c:v>
                </c:pt>
                <c:pt idx="3">
                  <c:v>12.42</c:v>
                </c:pt>
                <c:pt idx="4">
                  <c:v>12.35</c:v>
                </c:pt>
                <c:pt idx="5">
                  <c:v>12.32</c:v>
                </c:pt>
                <c:pt idx="6">
                  <c:v>12.26</c:v>
                </c:pt>
                <c:pt idx="7">
                  <c:v>12.23</c:v>
                </c:pt>
                <c:pt idx="8">
                  <c:v>12.19</c:v>
                </c:pt>
                <c:pt idx="9">
                  <c:v>12.16</c:v>
                </c:pt>
                <c:pt idx="10">
                  <c:v>12.12</c:v>
                </c:pt>
                <c:pt idx="11">
                  <c:v>12.08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7100"/>
          <c:min val="5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minorGridlines>
          <c:spPr>
            <a:ln w="3175">
              <a:solidFill>
                <a:srgbClr val="C0C0C0"/>
              </a:solidFill>
              <a:prstDash val="solid"/>
            </a:ln>
          </c:spPr>
        </c:min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003393806543413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3.5"/>
          <c:min val="12"/>
        </c:scaling>
        <c:delete val="0"/>
        <c:axPos val="r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5320754716981138"/>
              <c:y val="4.4415217328603158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gradFill>
          <a:gsLst>
            <a:gs pos="0">
              <a:srgbClr val="FFFFFF"/>
            </a:gs>
            <a:gs pos="100000">
              <a:srgbClr val="FF99CC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5.2698129714917712e-002"/>
          <c:y val="0.16835972426523607"/>
          <c:w val="0.11572327044025157"/>
          <c:h val="0.1758241758241758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67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horizontalDpi="300" verticalDpi="300"/>
  </c:printSettings>
  <c:extLst>
    <c:ext xmlns:c14="http://schemas.microsoft.com/office/drawing/2007/8/2/chart" uri="{781A3756-C4B2-4CAC-9D66-4F8BD8637D16}"/>
  </c:extLst>
</c:chartSpace>
</file>

<file path=xl/charts/chart2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35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令和２年度15～64歳（生産年齢人口）人口・割合の推移</a:t>
            </a:r>
            <a:endParaRPr lang="ja-JP" altLang="en-US" sz="135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23047154954687268"/>
          <c:y val="2.930402930402930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635220125786164e-002"/>
          <c:y val="0.1576337573187967"/>
          <c:w val="0.87776410967496987"/>
          <c:h val="0.7297933912107140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'R2'!$T$134</c:f>
              <c:strCache>
                <c:ptCount val="1"/>
                <c:pt idx="0">
                  <c:v>15～64歳人口</c:v>
                </c:pt>
              </c:strCache>
            </c:strRef>
          </c:tx>
          <c:spPr>
            <a:gradFill>
              <a:gsLst>
                <a:gs pos="0">
                  <a:srgbClr val="000080"/>
                </a:gs>
                <a:gs pos="50000">
                  <a:srgbClr val="FFFFFF"/>
                </a:gs>
                <a:gs pos="100000">
                  <a:srgbClr val="000080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'R2'!$U$6:$U$17</c:f>
              <c:strCache>
                <c:ptCount val="12"/>
                <c:pt idx="0">
                  <c:v>令和２年4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令和３年1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'R2'!$H$71:$H$82</c:f>
              <c:numCache>
                <c:formatCode>#,##0;[Red]\-#,##0</c:formatCode>
                <c:ptCount val="12"/>
                <c:pt idx="0">
                  <c:v>27858</c:v>
                </c:pt>
                <c:pt idx="1">
                  <c:v>27846</c:v>
                </c:pt>
                <c:pt idx="2">
                  <c:v>27828</c:v>
                </c:pt>
                <c:pt idx="3">
                  <c:v>27817</c:v>
                </c:pt>
                <c:pt idx="4">
                  <c:v>27825</c:v>
                </c:pt>
                <c:pt idx="5">
                  <c:v>27795</c:v>
                </c:pt>
                <c:pt idx="6">
                  <c:v>27812</c:v>
                </c:pt>
                <c:pt idx="7">
                  <c:v>27793</c:v>
                </c:pt>
                <c:pt idx="8">
                  <c:v>27815</c:v>
                </c:pt>
                <c:pt idx="9">
                  <c:v>27756</c:v>
                </c:pt>
                <c:pt idx="10">
                  <c:v>27732</c:v>
                </c:pt>
                <c:pt idx="11">
                  <c:v>27642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'R2'!$T$135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3.5988312781657011e-002"/>
                  <c:y val="-0.11092844163710305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3.9499364466234171e-002"/>
                  <c:y val="-6.787074692586503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3.5110516845771635e-002"/>
                  <c:y val="-5.6193745012642647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3.6865976658578055e-002"/>
                  <c:y val="-7.516868083797217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3.8621568530348802e-002"/>
                  <c:y val="-6.0572813013757894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3.5988312781657011e-002"/>
                  <c:y val="-7.443877207656735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'R2'!$I$71:$I$82</c:f>
              <c:numCache>
                <c:formatCode>#,##0.00_);[Red]\(#,##0.00\)</c:formatCode>
                <c:ptCount val="12"/>
                <c:pt idx="0">
                  <c:v>57.76</c:v>
                </c:pt>
                <c:pt idx="1">
                  <c:v>57.76</c:v>
                </c:pt>
                <c:pt idx="2">
                  <c:v>57.74</c:v>
                </c:pt>
                <c:pt idx="3">
                  <c:v>57.73</c:v>
                </c:pt>
                <c:pt idx="4">
                  <c:v>57.79</c:v>
                </c:pt>
                <c:pt idx="5">
                  <c:v>57.76</c:v>
                </c:pt>
                <c:pt idx="6">
                  <c:v>57.79</c:v>
                </c:pt>
                <c:pt idx="7">
                  <c:v>57.81</c:v>
                </c:pt>
                <c:pt idx="8">
                  <c:v>57.84</c:v>
                </c:pt>
                <c:pt idx="9">
                  <c:v>57.84</c:v>
                </c:pt>
                <c:pt idx="10">
                  <c:v>57.83</c:v>
                </c:pt>
                <c:pt idx="11">
                  <c:v>57.74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270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30000"/>
          <c:min val="27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355888206281907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56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59"/>
          <c:min val="56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532076792287757"/>
              <c:y val="4.4367146414390511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6.0350682579771865e-002"/>
          <c:y val="0.11706036745406824"/>
          <c:w val="0.12075471698113208"/>
          <c:h val="0.180708180708180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67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verticalDpi="0"/>
  </c:printSettings>
  <c:extLst>
    <c:ext xmlns:c14="http://schemas.microsoft.com/office/drawing/2007/8/2/chart" uri="{781A3756-C4B2-4CAC-9D66-4F8BD8637D16}"/>
  </c:extLst>
</c:chartSpace>
</file>

<file path=xl/charts/chart2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令和２年度65歳以上（老年人口）人口・割合の推移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23738206309117021"/>
          <c:y val="6.997144224896416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0377358490566038e-002"/>
          <c:y val="0.15372026609881312"/>
          <c:w val="0.87924528301886795"/>
          <c:h val="0.7498436752009772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'R2'!$T$152</c:f>
              <c:strCache>
                <c:ptCount val="1"/>
                <c:pt idx="0">
                  <c:v>65歳以上人口</c:v>
                </c:pt>
              </c:strCache>
            </c:strRef>
          </c:tx>
          <c:spPr>
            <a:gradFill>
              <a:gsLst>
                <a:gs pos="0">
                  <a:srgbClr val="993300"/>
                </a:gs>
                <a:gs pos="50000">
                  <a:srgbClr val="FFFFFF"/>
                </a:gs>
                <a:gs pos="100000">
                  <a:srgbClr val="993300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'R2'!$U$6:$U$17</c:f>
              <c:strCache>
                <c:ptCount val="12"/>
                <c:pt idx="0">
                  <c:v>令和２年4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令和３年1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'R2'!$L$71:$L$82</c:f>
              <c:numCache>
                <c:formatCode>#,##0;[Red]\-#,##0</c:formatCode>
                <c:ptCount val="12"/>
                <c:pt idx="0">
                  <c:v>14353</c:v>
                </c:pt>
                <c:pt idx="1">
                  <c:v>14352</c:v>
                </c:pt>
                <c:pt idx="2">
                  <c:v>14370</c:v>
                </c:pt>
                <c:pt idx="3">
                  <c:v>14386</c:v>
                </c:pt>
                <c:pt idx="4">
                  <c:v>14377</c:v>
                </c:pt>
                <c:pt idx="5">
                  <c:v>14395</c:v>
                </c:pt>
                <c:pt idx="6">
                  <c:v>14408</c:v>
                </c:pt>
                <c:pt idx="7">
                  <c:v>14406</c:v>
                </c:pt>
                <c:pt idx="8">
                  <c:v>14409</c:v>
                </c:pt>
                <c:pt idx="9">
                  <c:v>14396</c:v>
                </c:pt>
                <c:pt idx="10">
                  <c:v>14415</c:v>
                </c:pt>
                <c:pt idx="11">
                  <c:v>14449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'R2'!$T$153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3.8686673599762293e-002"/>
                  <c:y val="-7.1984681160137995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3.7807425015269319e-002"/>
                  <c:y val="-8.848148698393833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'R2'!$M$71:$M$82</c:f>
              <c:numCache>
                <c:formatCode>#,##0.00_);[Red]\(#,##0.00\)</c:formatCode>
                <c:ptCount val="12"/>
                <c:pt idx="0">
                  <c:v>29.76</c:v>
                </c:pt>
                <c:pt idx="1">
                  <c:v>29.77</c:v>
                </c:pt>
                <c:pt idx="2">
                  <c:v>29.82</c:v>
                </c:pt>
                <c:pt idx="3">
                  <c:v>29.85</c:v>
                </c:pt>
                <c:pt idx="4">
                  <c:v>29.86</c:v>
                </c:pt>
                <c:pt idx="5">
                  <c:v>29.92</c:v>
                </c:pt>
                <c:pt idx="6">
                  <c:v>29.94</c:v>
                </c:pt>
                <c:pt idx="7">
                  <c:v>29.96</c:v>
                </c:pt>
                <c:pt idx="8">
                  <c:v>29.96</c:v>
                </c:pt>
                <c:pt idx="9">
                  <c:v>30</c:v>
                </c:pt>
                <c:pt idx="10">
                  <c:v>30.06</c:v>
                </c:pt>
                <c:pt idx="11">
                  <c:v>30.18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33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4500"/>
          <c:min val="13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389656481619043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27.5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30.5"/>
          <c:min val="27.5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5320754716981138"/>
              <c:y val="4.3903002690701395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gradFill>
          <a:gsLst>
            <a:gs pos="0">
              <a:srgbClr val="FFFFFF"/>
            </a:gs>
            <a:gs pos="100000">
              <a:srgbClr val="FFCC99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4.6526750193961602e-002"/>
          <c:y val="1.5723270440251572e-002"/>
          <c:w val="0.11069182389937107"/>
          <c:h val="0.1132075471698113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67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創英角ｺﾞｼｯｸUB"/>
                <a:ea typeface="HG創英角ｺﾞｼｯｸUB"/>
              </a:rPr>
              <a:t>令和元年度（平成31年度）年齢別人口の月別推移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endParaRPr>
          </a:p>
        </c:rich>
      </c:tx>
      <c:layout>
        <c:manualLayout>
          <c:xMode val="edge"/>
          <c:yMode val="edge"/>
          <c:x val="0.24430889126316452"/>
          <c:y val="0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876472824021281e-002"/>
          <c:y val="0.13921159135683578"/>
          <c:w val="0.89889775750665146"/>
          <c:h val="0.8417218351303209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'R1'!$B$68</c:f>
              <c:strCache>
                <c:ptCount val="1"/>
                <c:pt idx="0">
                  <c:v>15歳未満（年少人口）</c:v>
                </c:pt>
              </c:strCache>
            </c:strRef>
          </c:tx>
          <c:spPr>
            <a:gradFill>
              <a:gsLst>
                <a:gs pos="0">
                  <a:srgbClr val="FF0000"/>
                </a:gs>
                <a:gs pos="50000">
                  <a:srgbClr val="FF99CC"/>
                </a:gs>
                <a:gs pos="100000">
                  <a:srgbClr val="FF0000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000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'R1'!$U$6:$U$17</c:f>
              <c:strCache>
                <c:ptCount val="12"/>
                <c:pt idx="0">
                  <c:v>H31.4</c:v>
                </c:pt>
                <c:pt idx="1">
                  <c:v>令和元年5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令和２年1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'R1'!$D$71:$D$82</c:f>
              <c:numCache>
                <c:formatCode>#,##0;[Red]\-#,##0</c:formatCode>
                <c:ptCount val="12"/>
                <c:pt idx="0">
                  <c:v>6203</c:v>
                </c:pt>
                <c:pt idx="1">
                  <c:v>6191</c:v>
                </c:pt>
                <c:pt idx="2">
                  <c:v>6164</c:v>
                </c:pt>
                <c:pt idx="3">
                  <c:v>6129</c:v>
                </c:pt>
                <c:pt idx="4">
                  <c:v>6113</c:v>
                </c:pt>
                <c:pt idx="5">
                  <c:v>6090</c:v>
                </c:pt>
                <c:pt idx="6">
                  <c:v>6080</c:v>
                </c:pt>
                <c:pt idx="7">
                  <c:v>6058</c:v>
                </c:pt>
                <c:pt idx="8">
                  <c:v>6059</c:v>
                </c:pt>
                <c:pt idx="9">
                  <c:v>6044</c:v>
                </c:pt>
                <c:pt idx="10">
                  <c:v>6021</c:v>
                </c:pt>
                <c:pt idx="11">
                  <c:v>6020</c:v>
                </c:pt>
              </c:numCache>
            </c:numRef>
          </c:val>
        </c:ser>
        <c:ser>
          <c:idx val="1"/>
          <c:order val="1"/>
          <c:tx>
            <c:strRef>
              <c:f>'R1'!$F$68</c:f>
              <c:strCache>
                <c:ptCount val="1"/>
                <c:pt idx="0">
                  <c:v>15～64歳（生産年齢人口）</c:v>
                </c:pt>
              </c:strCache>
            </c:strRef>
          </c:tx>
          <c:spPr>
            <a:gradFill>
              <a:gsLst>
                <a:gs pos="0">
                  <a:srgbClr val="00FF00"/>
                </a:gs>
                <a:gs pos="50000">
                  <a:srgbClr val="CCFFCC"/>
                </a:gs>
                <a:gs pos="100000">
                  <a:srgbClr val="00FF00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'R1'!$U$6:$U$17</c:f>
              <c:strCache>
                <c:ptCount val="12"/>
                <c:pt idx="0">
                  <c:v>H31.4</c:v>
                </c:pt>
                <c:pt idx="1">
                  <c:v>令和元年5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令和２年1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'R1'!$H$71:$H$82</c:f>
              <c:numCache>
                <c:formatCode>#,##0;[Red]\-#,##0</c:formatCode>
                <c:ptCount val="12"/>
                <c:pt idx="0">
                  <c:v>28018</c:v>
                </c:pt>
                <c:pt idx="1">
                  <c:v>28025</c:v>
                </c:pt>
                <c:pt idx="2">
                  <c:v>28051</c:v>
                </c:pt>
                <c:pt idx="3">
                  <c:v>28046</c:v>
                </c:pt>
                <c:pt idx="4">
                  <c:v>28012</c:v>
                </c:pt>
                <c:pt idx="5">
                  <c:v>28030</c:v>
                </c:pt>
                <c:pt idx="6">
                  <c:v>28009</c:v>
                </c:pt>
                <c:pt idx="7">
                  <c:v>28000</c:v>
                </c:pt>
                <c:pt idx="8">
                  <c:v>27981</c:v>
                </c:pt>
                <c:pt idx="9">
                  <c:v>27942</c:v>
                </c:pt>
                <c:pt idx="10">
                  <c:v>27911</c:v>
                </c:pt>
                <c:pt idx="11">
                  <c:v>27876</c:v>
                </c:pt>
              </c:numCache>
            </c:numRef>
          </c:val>
        </c:ser>
        <c:ser>
          <c:idx val="2"/>
          <c:order val="2"/>
          <c:tx>
            <c:strRef>
              <c:f>'R1'!$J$68</c:f>
              <c:strCache>
                <c:ptCount val="1"/>
                <c:pt idx="0">
                  <c:v>65歳以上（老年人口）</c:v>
                </c:pt>
              </c:strCache>
            </c:strRef>
          </c:tx>
          <c:spPr>
            <a:gradFill>
              <a:gsLst>
                <a:gs pos="0">
                  <a:srgbClr val="993366"/>
                </a:gs>
                <a:gs pos="50000">
                  <a:srgbClr val="CC99FF"/>
                </a:gs>
                <a:gs pos="100000">
                  <a:srgbClr val="993366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'R1'!$U$6:$U$17</c:f>
              <c:strCache>
                <c:ptCount val="12"/>
                <c:pt idx="0">
                  <c:v>H31.4</c:v>
                </c:pt>
                <c:pt idx="1">
                  <c:v>令和元年5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令和２年1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'R1'!$L$71:$L$82</c:f>
              <c:numCache>
                <c:formatCode>#,##0;[Red]\-#,##0</c:formatCode>
                <c:ptCount val="12"/>
                <c:pt idx="0">
                  <c:v>14287</c:v>
                </c:pt>
                <c:pt idx="1">
                  <c:v>14294</c:v>
                </c:pt>
                <c:pt idx="2">
                  <c:v>14297</c:v>
                </c:pt>
                <c:pt idx="3">
                  <c:v>14306</c:v>
                </c:pt>
                <c:pt idx="4">
                  <c:v>14307</c:v>
                </c:pt>
                <c:pt idx="5">
                  <c:v>14316</c:v>
                </c:pt>
                <c:pt idx="6">
                  <c:v>14310</c:v>
                </c:pt>
                <c:pt idx="7">
                  <c:v>14318</c:v>
                </c:pt>
                <c:pt idx="8">
                  <c:v>14314</c:v>
                </c:pt>
                <c:pt idx="9">
                  <c:v>14323</c:v>
                </c:pt>
                <c:pt idx="10">
                  <c:v>14333</c:v>
                </c:pt>
                <c:pt idx="11">
                  <c:v>14348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725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"/>
        <c:axId val="2"/>
      </c:barChart>
      <c:catAx>
        <c:axId val="1"/>
        <c:scaling>
          <c:orientation val="maxMin"/>
        </c:scaling>
        <c:delete val="0"/>
        <c:axPos val="l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1697261901555349"/>
              <c:y val="2.913071117908822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inMax"/>
          <c:max val="50000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49134971583512155"/>
          <c:y val="0.47218338714854885"/>
          <c:w val="0.19004180919802358"/>
          <c:h val="0.131095123900879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84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725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horizontalDpi="300" verticalDpi="300"/>
  </c:printSettings>
  <c:extLst>
    <c:ext xmlns:c14="http://schemas.microsoft.com/office/drawing/2007/8/2/chart" uri="{781A3756-C4B2-4CAC-9D66-4F8BD8637D16}"/>
  </c:extLst>
</c:chartSpace>
</file>

<file path=xl/charts/chart2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令和元年度（平成31年度）15歳未満（年少人口）人口・割合の推移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15239459218541079"/>
          <c:y val="2.930402930402930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088050314465411e-002"/>
          <c:y val="0.15570707507715381"/>
          <c:w val="0.8867924528301887"/>
          <c:h val="0.7319608125907338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'R1'!$T$116</c:f>
              <c:strCache>
                <c:ptCount val="1"/>
                <c:pt idx="0">
                  <c:v>15歳未満人口</c:v>
                </c:pt>
              </c:strCache>
            </c:strRef>
          </c:tx>
          <c:spPr>
            <a:gradFill>
              <a:gsLst>
                <a:gs pos="0">
                  <a:srgbClr val="993366"/>
                </a:gs>
                <a:gs pos="50000">
                  <a:srgbClr val="FFFFFF"/>
                </a:gs>
                <a:gs pos="100000">
                  <a:srgbClr val="993366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'R1'!$U$6:$U$17</c:f>
              <c:strCache>
                <c:ptCount val="12"/>
                <c:pt idx="0">
                  <c:v>H31.4</c:v>
                </c:pt>
                <c:pt idx="1">
                  <c:v>令和元年5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令和２年1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'R1'!$D$71:$D$82</c:f>
              <c:numCache>
                <c:formatCode>#,##0;[Red]\-#,##0</c:formatCode>
                <c:ptCount val="12"/>
                <c:pt idx="0">
                  <c:v>6203</c:v>
                </c:pt>
                <c:pt idx="1">
                  <c:v>6191</c:v>
                </c:pt>
                <c:pt idx="2">
                  <c:v>6164</c:v>
                </c:pt>
                <c:pt idx="3">
                  <c:v>6129</c:v>
                </c:pt>
                <c:pt idx="4">
                  <c:v>6113</c:v>
                </c:pt>
                <c:pt idx="5">
                  <c:v>6090</c:v>
                </c:pt>
                <c:pt idx="6">
                  <c:v>6080</c:v>
                </c:pt>
                <c:pt idx="7">
                  <c:v>6058</c:v>
                </c:pt>
                <c:pt idx="8">
                  <c:v>6059</c:v>
                </c:pt>
                <c:pt idx="9">
                  <c:v>6044</c:v>
                </c:pt>
                <c:pt idx="10">
                  <c:v>6021</c:v>
                </c:pt>
                <c:pt idx="11">
                  <c:v>6020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'R1'!$T$117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3.547169811320755e-002"/>
                  <c:y val="-8.6371126686087318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'R1'!$E$71:$E$82</c:f>
              <c:numCache>
                <c:formatCode>#,##0.00_);[Red]\(#,##0.00\)</c:formatCode>
                <c:ptCount val="12"/>
                <c:pt idx="0">
                  <c:v>12.79</c:v>
                </c:pt>
                <c:pt idx="1">
                  <c:v>12.76</c:v>
                </c:pt>
                <c:pt idx="2">
                  <c:v>12.71</c:v>
                </c:pt>
                <c:pt idx="3">
                  <c:v>12.64</c:v>
                </c:pt>
                <c:pt idx="4">
                  <c:v>12.62</c:v>
                </c:pt>
                <c:pt idx="5">
                  <c:v>12.57</c:v>
                </c:pt>
                <c:pt idx="6">
                  <c:v>12.56</c:v>
                </c:pt>
                <c:pt idx="7">
                  <c:v>12.52</c:v>
                </c:pt>
                <c:pt idx="8">
                  <c:v>12.53</c:v>
                </c:pt>
                <c:pt idx="9">
                  <c:v>12.51</c:v>
                </c:pt>
                <c:pt idx="10">
                  <c:v>12.47</c:v>
                </c:pt>
                <c:pt idx="11">
                  <c:v>12.48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7300"/>
          <c:min val="5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minorGridlines>
          <c:spPr>
            <a:ln w="3175">
              <a:solidFill>
                <a:srgbClr val="C0C0C0"/>
              </a:solidFill>
              <a:prstDash val="solid"/>
            </a:ln>
          </c:spPr>
        </c:min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003393806543413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4"/>
          <c:min val="12"/>
        </c:scaling>
        <c:delete val="0"/>
        <c:axPos val="r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5320754716981138"/>
              <c:y val="4.4415217328603158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gradFill>
          <a:gsLst>
            <a:gs pos="0">
              <a:srgbClr val="FFFFFF"/>
            </a:gs>
            <a:gs pos="100000">
              <a:srgbClr val="FF99CC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5.2698129714917712e-002"/>
          <c:y val="0.16835972426523607"/>
          <c:w val="0.11572327044025157"/>
          <c:h val="0.1758241758241758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67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verticalDpi="300"/>
  </c:printSettings>
  <c:extLst>
    <c:ext xmlns:c14="http://schemas.microsoft.com/office/drawing/2007/8/2/chart" uri="{781A3756-C4B2-4CAC-9D66-4F8BD8637D16}"/>
  </c:extLst>
</c:chartSpace>
</file>

<file path=xl/charts/chart2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35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令和元年度（平成31年度）15～64歳（生産年齢人口）人口・割合の推移</a:t>
            </a:r>
            <a:endParaRPr lang="ja-JP" altLang="en-US" sz="135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15688670991597747"/>
          <c:y val="2.930402930402930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635220125786164e-002"/>
          <c:y val="0.1576337573187967"/>
          <c:w val="0.87776410967496987"/>
          <c:h val="0.7297933912107140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'R1'!$T$134</c:f>
              <c:strCache>
                <c:ptCount val="1"/>
                <c:pt idx="0">
                  <c:v>15～64歳人口</c:v>
                </c:pt>
              </c:strCache>
            </c:strRef>
          </c:tx>
          <c:spPr>
            <a:gradFill>
              <a:gsLst>
                <a:gs pos="0">
                  <a:srgbClr val="000080"/>
                </a:gs>
                <a:gs pos="50000">
                  <a:srgbClr val="FFFFFF"/>
                </a:gs>
                <a:gs pos="100000">
                  <a:srgbClr val="000080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'R1'!$U$6:$U$17</c:f>
              <c:strCache>
                <c:ptCount val="12"/>
                <c:pt idx="0">
                  <c:v>H31.4</c:v>
                </c:pt>
                <c:pt idx="1">
                  <c:v>令和元年5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令和２年1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'R1'!$H$71:$H$82</c:f>
              <c:numCache>
                <c:formatCode>#,##0;[Red]\-#,##0</c:formatCode>
                <c:ptCount val="12"/>
                <c:pt idx="0">
                  <c:v>28018</c:v>
                </c:pt>
                <c:pt idx="1">
                  <c:v>28025</c:v>
                </c:pt>
                <c:pt idx="2">
                  <c:v>28051</c:v>
                </c:pt>
                <c:pt idx="3">
                  <c:v>28046</c:v>
                </c:pt>
                <c:pt idx="4">
                  <c:v>28012</c:v>
                </c:pt>
                <c:pt idx="5">
                  <c:v>28030</c:v>
                </c:pt>
                <c:pt idx="6">
                  <c:v>28009</c:v>
                </c:pt>
                <c:pt idx="7">
                  <c:v>28000</c:v>
                </c:pt>
                <c:pt idx="8">
                  <c:v>27981</c:v>
                </c:pt>
                <c:pt idx="9">
                  <c:v>27942</c:v>
                </c:pt>
                <c:pt idx="10">
                  <c:v>27911</c:v>
                </c:pt>
                <c:pt idx="11">
                  <c:v>27876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'R1'!$T$135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3.5988312781657011e-002"/>
                  <c:y val="-0.11092844163710305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3.9499364466234171e-002"/>
                  <c:y val="-6.7870746925865033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3.5110516845771635e-002"/>
                  <c:y val="-5.6193745012642647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3.6865976658578055e-002"/>
                  <c:y val="-7.516868083797217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3.8621568530348802e-002"/>
                  <c:y val="-6.0572813013757894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3.5988312781657011e-002"/>
                  <c:y val="-7.443877207656735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'R1'!$I$71:$I$82</c:f>
              <c:numCache>
                <c:formatCode>#,##0.00_);[Red]\(#,##0.00\)</c:formatCode>
                <c:ptCount val="12"/>
                <c:pt idx="0">
                  <c:v>57.76</c:v>
                </c:pt>
                <c:pt idx="1">
                  <c:v>57.77</c:v>
                </c:pt>
                <c:pt idx="2">
                  <c:v>57.82</c:v>
                </c:pt>
                <c:pt idx="3">
                  <c:v>57.85</c:v>
                </c:pt>
                <c:pt idx="4">
                  <c:v>57.84</c:v>
                </c:pt>
                <c:pt idx="5">
                  <c:v>57.87</c:v>
                </c:pt>
                <c:pt idx="6">
                  <c:v>57.87</c:v>
                </c:pt>
                <c:pt idx="7">
                  <c:v>57.88</c:v>
                </c:pt>
                <c:pt idx="8">
                  <c:v>57.87</c:v>
                </c:pt>
                <c:pt idx="9">
                  <c:v>57.84</c:v>
                </c:pt>
                <c:pt idx="10">
                  <c:v>57.83</c:v>
                </c:pt>
                <c:pt idx="11">
                  <c:v>57.78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270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30000"/>
          <c:min val="27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355888206281907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56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59"/>
          <c:min val="56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532076792287757"/>
              <c:y val="4.4367146414390511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6.0350682579771865e-002"/>
          <c:y val="0.11706036745406824"/>
          <c:w val="0.12075471698113208"/>
          <c:h val="0.180708180708180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67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verticalDpi="0"/>
  </c:printSettings>
  <c:extLst>
    <c:ext xmlns:c14="http://schemas.microsoft.com/office/drawing/2007/8/2/chart" uri="{781A3756-C4B2-4CAC-9D66-4F8BD8637D16}"/>
  </c:extLst>
</c:chartSpace>
</file>

<file path=xl/charts/chart2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令和元年度（平成31年度）65歳以上（老年人口）人口・割合の推移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16128136813087043"/>
          <c:y val="6.997144224896416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0377358490566038e-002"/>
          <c:y val="0.15372026609881312"/>
          <c:w val="0.87924528301886795"/>
          <c:h val="0.7498436752009772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'R1'!$T$152</c:f>
              <c:strCache>
                <c:ptCount val="1"/>
                <c:pt idx="0">
                  <c:v>65歳以上人口</c:v>
                </c:pt>
              </c:strCache>
            </c:strRef>
          </c:tx>
          <c:spPr>
            <a:gradFill>
              <a:gsLst>
                <a:gs pos="0">
                  <a:srgbClr val="993300"/>
                </a:gs>
                <a:gs pos="50000">
                  <a:srgbClr val="FFFFFF"/>
                </a:gs>
                <a:gs pos="100000">
                  <a:srgbClr val="993300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'R1'!$U$6:$U$17</c:f>
              <c:strCache>
                <c:ptCount val="12"/>
                <c:pt idx="0">
                  <c:v>H31.4</c:v>
                </c:pt>
                <c:pt idx="1">
                  <c:v>令和元年5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令和２年1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'R1'!$L$71:$L$82</c:f>
              <c:numCache>
                <c:formatCode>#,##0;[Red]\-#,##0</c:formatCode>
                <c:ptCount val="12"/>
                <c:pt idx="0">
                  <c:v>14287</c:v>
                </c:pt>
                <c:pt idx="1">
                  <c:v>14294</c:v>
                </c:pt>
                <c:pt idx="2">
                  <c:v>14297</c:v>
                </c:pt>
                <c:pt idx="3">
                  <c:v>14306</c:v>
                </c:pt>
                <c:pt idx="4">
                  <c:v>14307</c:v>
                </c:pt>
                <c:pt idx="5">
                  <c:v>14316</c:v>
                </c:pt>
                <c:pt idx="6">
                  <c:v>14310</c:v>
                </c:pt>
                <c:pt idx="7">
                  <c:v>14318</c:v>
                </c:pt>
                <c:pt idx="8">
                  <c:v>14314</c:v>
                </c:pt>
                <c:pt idx="9">
                  <c:v>14323</c:v>
                </c:pt>
                <c:pt idx="10">
                  <c:v>14333</c:v>
                </c:pt>
                <c:pt idx="11">
                  <c:v>14348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'R1'!$T$153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3.8686673599762293e-002"/>
                  <c:y val="-7.1984681160137995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3.7807425015269319e-002"/>
                  <c:y val="-8.848148698393833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'R1'!$M$71:$M$82</c:f>
              <c:numCache>
                <c:formatCode>#,##0.00_);[Red]\(#,##0.00\)</c:formatCode>
                <c:ptCount val="12"/>
                <c:pt idx="0">
                  <c:v>29.45</c:v>
                </c:pt>
                <c:pt idx="1">
                  <c:v>29.47</c:v>
                </c:pt>
                <c:pt idx="2">
                  <c:v>29.47</c:v>
                </c:pt>
                <c:pt idx="3">
                  <c:v>29.51</c:v>
                </c:pt>
                <c:pt idx="4">
                  <c:v>29.54</c:v>
                </c:pt>
                <c:pt idx="5">
                  <c:v>29.56</c:v>
                </c:pt>
                <c:pt idx="6">
                  <c:v>29.57</c:v>
                </c:pt>
                <c:pt idx="7">
                  <c:v>29.6</c:v>
                </c:pt>
                <c:pt idx="8">
                  <c:v>29.6</c:v>
                </c:pt>
                <c:pt idx="9">
                  <c:v>29.65</c:v>
                </c:pt>
                <c:pt idx="10">
                  <c:v>29.7</c:v>
                </c:pt>
                <c:pt idx="11">
                  <c:v>29.74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33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4500"/>
          <c:min val="13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389656481619043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27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30"/>
          <c:min val="27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5320754716981138"/>
              <c:y val="4.3903002690701395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gradFill>
          <a:gsLst>
            <a:gs pos="0">
              <a:srgbClr val="FFFFFF"/>
            </a:gs>
            <a:gs pos="100000">
              <a:srgbClr val="FFCC99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4.2576998629888244e-002"/>
          <c:y val="2.1776853365027486e-002"/>
          <c:w val="0.1190775681341719"/>
          <c:h val="0.1719077568134171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67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35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令和７年度15～64歳（生産年齢人口）人口・割合の推移</a:t>
            </a:r>
            <a:endParaRPr lang="ja-JP" altLang="en-US" sz="135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24243226200498522"/>
          <c:y val="2.9090909090909091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635220125786164e-002"/>
          <c:y val="0.16481374373657839"/>
          <c:w val="0.87776410967496987"/>
          <c:h val="0.7234302075876879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'R7'!$T$134</c:f>
              <c:strCache>
                <c:ptCount val="1"/>
                <c:pt idx="0">
                  <c:v>15～64歳人口</c:v>
                </c:pt>
              </c:strCache>
            </c:strRef>
          </c:tx>
          <c:spPr>
            <a:gradFill>
              <a:gsLst>
                <a:gs pos="0">
                  <a:srgbClr val="000080"/>
                </a:gs>
                <a:gs pos="50000">
                  <a:srgbClr val="FFFFFF"/>
                </a:gs>
                <a:gs pos="100000">
                  <a:srgbClr val="000080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'R7'!$U$6:$U$17</c:f>
              <c:strCache>
                <c:ptCount val="12"/>
                <c:pt idx="0">
                  <c:v>令和７年4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令和８年1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'R7'!$H$71:$H$82</c:f>
              <c:numCache>
                <c:formatCode>#,##0;[Red]\-#,##0</c:formatCode>
                <c:ptCount val="12"/>
                <c:pt idx="0">
                  <c:v>27020</c:v>
                </c:pt>
                <c:pt idx="1">
                  <c:v>27008</c:v>
                </c:pt>
                <c:pt idx="2">
                  <c:v>26990</c:v>
                </c:pt>
                <c:pt idx="3">
                  <c:v>26998</c:v>
                </c:pt>
                <c:pt idx="4">
                  <c:v>27031</c:v>
                </c:pt>
                <c:pt idx="5">
                  <c:v>27018</c:v>
                </c:pt>
                <c:pt idx="6">
                  <c:v>27049</c:v>
                </c:pt>
                <c:pt idx="7">
                  <c:v>27075</c:v>
                </c:pt>
                <c:pt idx="8">
                  <c:v>27070</c:v>
                </c:pt>
                <c:pt idx="9">
                  <c:v>27043</c:v>
                </c:pt>
                <c:pt idx="10">
                  <c:v>27020</c:v>
                </c:pt>
                <c:pt idx="11">
                  <c:v>26920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'R7'!$T$135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4.0377028343155222e-002"/>
                  <c:y val="-7.1619374850870915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2.6332821604846565e-002"/>
                  <c:y val="-8.030045335242184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3.9499364466234171e-002"/>
                  <c:y val="-7.9576998329754234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3.8621568530348802e-002"/>
                  <c:y val="-7.813008828441898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4.4765875963617759e-002"/>
                  <c:y val="-8.536463851109520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3.7743772594463425e-002"/>
                  <c:y val="-9.115189692197565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'R7'!$I$71:$I$82</c:f>
              <c:numCache>
                <c:formatCode>#,##0.00_);[Red]\(#,##0.00\)</c:formatCode>
                <c:ptCount val="12"/>
                <c:pt idx="0">
                  <c:v>58.15</c:v>
                </c:pt>
                <c:pt idx="1">
                  <c:v>58.16</c:v>
                </c:pt>
                <c:pt idx="2">
                  <c:v>58.2</c:v>
                </c:pt>
                <c:pt idx="3">
                  <c:v>58.23</c:v>
                </c:pt>
                <c:pt idx="4">
                  <c:v>58.29</c:v>
                </c:pt>
                <c:pt idx="5">
                  <c:v>58.27</c:v>
                </c:pt>
                <c:pt idx="6">
                  <c:v>58.33</c:v>
                </c:pt>
                <c:pt idx="7">
                  <c:v>58.38</c:v>
                </c:pt>
                <c:pt idx="8">
                  <c:v>58.39</c:v>
                </c:pt>
                <c:pt idx="9">
                  <c:v>58.36</c:v>
                </c:pt>
                <c:pt idx="10">
                  <c:v>58.33</c:v>
                </c:pt>
                <c:pt idx="11">
                  <c:v>58.25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260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8500"/>
          <c:min val="26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9245239799570502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56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59"/>
          <c:min val="56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532076792287757"/>
              <c:y val="5.0308184204247194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0.81869030522128128"/>
          <c:y val="1.8181818181818181e-002"/>
          <c:w val="0.1190775681341719"/>
          <c:h val="0.1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28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verticalDpi="0"/>
  </c:printSettings>
  <c:extLst>
    <c:ext xmlns:c14="http://schemas.microsoft.com/office/drawing/2007/8/2/chart" uri="{781A3756-C4B2-4CAC-9D66-4F8BD8637D16}"/>
  </c:extLst>
</c:chartSpace>
</file>

<file path=xl/charts/chart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令和７年度65歳以上（老年人口）人口・割合の推移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19961319929348453"/>
          <c:y val="6.2720664589823467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611581571171525e-002"/>
          <c:y val="0.14637852511426727"/>
          <c:w val="0.87776410967496987"/>
          <c:h val="0.7445227757745235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'R7'!$T$152</c:f>
              <c:strCache>
                <c:ptCount val="1"/>
                <c:pt idx="0">
                  <c:v>65歳以上人口</c:v>
                </c:pt>
              </c:strCache>
            </c:strRef>
          </c:tx>
          <c:spPr>
            <a:gradFill>
              <a:gsLst>
                <a:gs pos="0">
                  <a:srgbClr val="993300"/>
                </a:gs>
                <a:gs pos="50000">
                  <a:srgbClr val="FFFFFF"/>
                </a:gs>
                <a:gs pos="100000">
                  <a:srgbClr val="993300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'R7'!$U$6:$U$17</c:f>
              <c:strCache>
                <c:ptCount val="12"/>
                <c:pt idx="0">
                  <c:v>令和７年4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令和８年1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'R7'!$L$71:$L$82</c:f>
              <c:numCache>
                <c:formatCode>#,##0;[Red]\-#,##0</c:formatCode>
                <c:ptCount val="12"/>
                <c:pt idx="0">
                  <c:v>14224</c:v>
                </c:pt>
                <c:pt idx="1">
                  <c:v>14218</c:v>
                </c:pt>
                <c:pt idx="2">
                  <c:v>14209</c:v>
                </c:pt>
                <c:pt idx="3">
                  <c:v>14201</c:v>
                </c:pt>
                <c:pt idx="4">
                  <c:v>14191</c:v>
                </c:pt>
                <c:pt idx="5">
                  <c:v>14210</c:v>
                </c:pt>
                <c:pt idx="6">
                  <c:v>14200</c:v>
                </c:pt>
                <c:pt idx="7">
                  <c:v>14191</c:v>
                </c:pt>
                <c:pt idx="8">
                  <c:v>14188</c:v>
                </c:pt>
                <c:pt idx="9">
                  <c:v>14199</c:v>
                </c:pt>
                <c:pt idx="10">
                  <c:v>14214</c:v>
                </c:pt>
                <c:pt idx="11">
                  <c:v>14222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'R7'!$T$153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3.5988312781657011e-002"/>
                  <c:y val="-6.849592399080956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3.7743772594463425e-002"/>
                  <c:y val="-5.434984178379571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'R7'!$M$71:$M$82</c:f>
              <c:numCache>
                <c:formatCode>#,##0.00_);[Red]\(#,##0.00\)</c:formatCode>
                <c:ptCount val="12"/>
                <c:pt idx="0">
                  <c:v>30.61</c:v>
                </c:pt>
                <c:pt idx="1">
                  <c:v>30.62</c:v>
                </c:pt>
                <c:pt idx="2">
                  <c:v>30.64</c:v>
                </c:pt>
                <c:pt idx="3">
                  <c:v>30.63</c:v>
                </c:pt>
                <c:pt idx="4">
                  <c:v>30.6</c:v>
                </c:pt>
                <c:pt idx="5">
                  <c:v>30.65</c:v>
                </c:pt>
                <c:pt idx="6">
                  <c:v>30.62</c:v>
                </c:pt>
                <c:pt idx="7">
                  <c:v>30.6</c:v>
                </c:pt>
                <c:pt idx="8">
                  <c:v>30.61</c:v>
                </c:pt>
                <c:pt idx="9">
                  <c:v>30.64</c:v>
                </c:pt>
                <c:pt idx="10">
                  <c:v>30.69</c:v>
                </c:pt>
                <c:pt idx="11">
                  <c:v>30.77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36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4800"/>
          <c:min val="13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6.496267405826608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27.5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31.5"/>
          <c:min val="27.5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532076792287757"/>
              <c:y val="3.6670836706159393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gradFill>
          <a:gsLst>
            <a:gs pos="0">
              <a:srgbClr val="FFFFFF"/>
            </a:gs>
            <a:gs pos="100000">
              <a:srgbClr val="FFCC99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0.79351101866983609"/>
          <c:y val="5.9174332180440062e-002"/>
          <c:w val="0.11069182389937107"/>
          <c:h val="0.1246105919003115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28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創英角ｺﾞｼｯｸUB"/>
                <a:ea typeface="HG創英角ｺﾞｼｯｸUB"/>
              </a:rPr>
              <a:t>令和６年度年齢別人口の月別推移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endParaRPr>
          </a:p>
        </c:rich>
      </c:tx>
      <c:layout>
        <c:manualLayout>
          <c:xMode val="edge"/>
          <c:yMode val="edge"/>
          <c:x val="0.21243753310767738"/>
          <c:y val="0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595971113645005e-002"/>
          <c:y val="0.12656616093719991"/>
          <c:w val="0.90191975147918368"/>
          <c:h val="0.84857627552653481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'R6'!$B$68</c:f>
              <c:strCache>
                <c:ptCount val="1"/>
                <c:pt idx="0">
                  <c:v>15歳未満（年少人口）</c:v>
                </c:pt>
              </c:strCache>
            </c:strRef>
          </c:tx>
          <c:spPr>
            <a:gradFill>
              <a:gsLst>
                <a:gs pos="0">
                  <a:srgbClr val="FF0000"/>
                </a:gs>
                <a:gs pos="50000">
                  <a:srgbClr val="FF99CC"/>
                </a:gs>
                <a:gs pos="100000">
                  <a:srgbClr val="FF0000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000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'R6'!$U$6:$U$17</c:f>
              <c:strCache>
                <c:ptCount val="12"/>
                <c:pt idx="0">
                  <c:v>令和６年4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令和７年1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'R6'!$D$71:$D$82</c:f>
              <c:numCache>
                <c:formatCode>#,##0;[Red]\-#,##0</c:formatCode>
                <c:ptCount val="12"/>
                <c:pt idx="0">
                  <c:v>5336</c:v>
                </c:pt>
                <c:pt idx="1">
                  <c:v>5329</c:v>
                </c:pt>
                <c:pt idx="2">
                  <c:v>5318</c:v>
                </c:pt>
                <c:pt idx="3">
                  <c:v>5316</c:v>
                </c:pt>
                <c:pt idx="4">
                  <c:v>5301</c:v>
                </c:pt>
                <c:pt idx="5">
                  <c:v>5278</c:v>
                </c:pt>
                <c:pt idx="6">
                  <c:v>5250</c:v>
                </c:pt>
                <c:pt idx="7">
                  <c:v>5249</c:v>
                </c:pt>
                <c:pt idx="8">
                  <c:v>5245</c:v>
                </c:pt>
                <c:pt idx="9">
                  <c:v>5230</c:v>
                </c:pt>
                <c:pt idx="10">
                  <c:v>5226</c:v>
                </c:pt>
                <c:pt idx="11">
                  <c:v>5218</c:v>
                </c:pt>
              </c:numCache>
            </c:numRef>
          </c:val>
        </c:ser>
        <c:ser>
          <c:idx val="1"/>
          <c:order val="1"/>
          <c:tx>
            <c:strRef>
              <c:f>'R6'!$F$68</c:f>
              <c:strCache>
                <c:ptCount val="1"/>
                <c:pt idx="0">
                  <c:v>15～64歳（生産年齢人口）</c:v>
                </c:pt>
              </c:strCache>
            </c:strRef>
          </c:tx>
          <c:spPr>
            <a:gradFill>
              <a:gsLst>
                <a:gs pos="0">
                  <a:srgbClr val="00FF00"/>
                </a:gs>
                <a:gs pos="50000">
                  <a:srgbClr val="CCFFCC"/>
                </a:gs>
                <a:gs pos="100000">
                  <a:srgbClr val="00FF00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'R6'!$U$6:$U$17</c:f>
              <c:strCache>
                <c:ptCount val="12"/>
                <c:pt idx="0">
                  <c:v>令和６年4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令和７年1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'R6'!$H$71:$H$82</c:f>
              <c:numCache>
                <c:formatCode>#,##0;[Red]\-#,##0</c:formatCode>
                <c:ptCount val="12"/>
                <c:pt idx="0">
                  <c:v>27198</c:v>
                </c:pt>
                <c:pt idx="1">
                  <c:v>27170</c:v>
                </c:pt>
                <c:pt idx="2">
                  <c:v>27146</c:v>
                </c:pt>
                <c:pt idx="3">
                  <c:v>27172</c:v>
                </c:pt>
                <c:pt idx="4">
                  <c:v>27188</c:v>
                </c:pt>
                <c:pt idx="5">
                  <c:v>27223</c:v>
                </c:pt>
                <c:pt idx="6">
                  <c:v>27238</c:v>
                </c:pt>
                <c:pt idx="7">
                  <c:v>27225</c:v>
                </c:pt>
                <c:pt idx="8">
                  <c:v>27220</c:v>
                </c:pt>
                <c:pt idx="9">
                  <c:v>27248</c:v>
                </c:pt>
                <c:pt idx="10">
                  <c:v>27223</c:v>
                </c:pt>
                <c:pt idx="11">
                  <c:v>27095</c:v>
                </c:pt>
              </c:numCache>
            </c:numRef>
          </c:val>
        </c:ser>
        <c:ser>
          <c:idx val="2"/>
          <c:order val="2"/>
          <c:tx>
            <c:strRef>
              <c:f>'R6'!$J$68</c:f>
              <c:strCache>
                <c:ptCount val="1"/>
                <c:pt idx="0">
                  <c:v>65歳以上（老年人口）</c:v>
                </c:pt>
              </c:strCache>
            </c:strRef>
          </c:tx>
          <c:spPr>
            <a:gradFill>
              <a:gsLst>
                <a:gs pos="0">
                  <a:srgbClr val="993366"/>
                </a:gs>
                <a:gs pos="50000">
                  <a:srgbClr val="CC99FF"/>
                </a:gs>
                <a:gs pos="100000">
                  <a:srgbClr val="993366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'R6'!$U$6:$U$17</c:f>
              <c:strCache>
                <c:ptCount val="12"/>
                <c:pt idx="0">
                  <c:v>令和６年4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令和７年1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'R6'!$L$71:$L$82</c:f>
              <c:numCache>
                <c:formatCode>#,##0;[Red]\-#,##0</c:formatCode>
                <c:ptCount val="12"/>
                <c:pt idx="0">
                  <c:v>14314</c:v>
                </c:pt>
                <c:pt idx="1">
                  <c:v>14319</c:v>
                </c:pt>
                <c:pt idx="2">
                  <c:v>14326</c:v>
                </c:pt>
                <c:pt idx="3">
                  <c:v>14292</c:v>
                </c:pt>
                <c:pt idx="4">
                  <c:v>14254</c:v>
                </c:pt>
                <c:pt idx="5">
                  <c:v>14229</c:v>
                </c:pt>
                <c:pt idx="6">
                  <c:v>14223</c:v>
                </c:pt>
                <c:pt idx="7">
                  <c:v>14224</c:v>
                </c:pt>
                <c:pt idx="8">
                  <c:v>14209</c:v>
                </c:pt>
                <c:pt idx="9">
                  <c:v>14204</c:v>
                </c:pt>
                <c:pt idx="10">
                  <c:v>14210</c:v>
                </c:pt>
                <c:pt idx="11">
                  <c:v>14224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725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"/>
        <c:axId val="2"/>
      </c:barChart>
      <c:catAx>
        <c:axId val="1"/>
        <c:scaling>
          <c:orientation val="maxMin"/>
        </c:scaling>
        <c:delete val="0"/>
        <c:axPos val="l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25680220987199859"/>
              <c:y val="0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inMax"/>
          <c:max val="50000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72268153481955011"/>
          <c:y val="1.016260162601626e-002"/>
          <c:w val="0.19460281261877613"/>
          <c:h val="7.3170731707317069e-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35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725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horizontalDpi="300" verticalDpi="300"/>
  </c:printSettings>
  <c:extLst>
    <c:ext xmlns:c14="http://schemas.microsoft.com/office/drawing/2007/8/2/chart" uri="{781A3756-C4B2-4CAC-9D66-4F8BD8637D16}"/>
  </c:extLst>
</c:chartSpace>
</file>

<file path=xl/charts/chart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令和６年度15歳未満（年少人口）人口・割合の推移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19097324155235312"/>
          <c:y val="2.9090909090909091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830188679245285e-002"/>
          <c:y val="0.16264528752087806"/>
          <c:w val="0.88805031446540883"/>
          <c:h val="0.72583956096397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'R6'!$T$116</c:f>
              <c:strCache>
                <c:ptCount val="1"/>
                <c:pt idx="0">
                  <c:v>15歳未満人口</c:v>
                </c:pt>
              </c:strCache>
            </c:strRef>
          </c:tx>
          <c:spPr>
            <a:gradFill>
              <a:gsLst>
                <a:gs pos="0">
                  <a:srgbClr val="993366"/>
                </a:gs>
                <a:gs pos="50000">
                  <a:srgbClr val="FFFFFF"/>
                </a:gs>
                <a:gs pos="100000">
                  <a:srgbClr val="993366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93366"/>
                  </a:gs>
                  <a:gs pos="50000">
                    <a:srgbClr val="FFFFFF"/>
                  </a:gs>
                  <a:gs pos="100000">
                    <a:srgbClr val="993366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8.8796447613859587e-004"/>
                  <c:y val="0.17057198759246003"/>
                </c:manualLayout>
              </c:layout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'R6'!$U$6:$U$17</c:f>
              <c:strCache>
                <c:ptCount val="12"/>
                <c:pt idx="0">
                  <c:v>令和６年4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令和７年1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'R6'!$D$71:$D$82</c:f>
              <c:numCache>
                <c:formatCode>#,##0;[Red]\-#,##0</c:formatCode>
                <c:ptCount val="12"/>
                <c:pt idx="0">
                  <c:v>5336</c:v>
                </c:pt>
                <c:pt idx="1">
                  <c:v>5329</c:v>
                </c:pt>
                <c:pt idx="2">
                  <c:v>5318</c:v>
                </c:pt>
                <c:pt idx="3">
                  <c:v>5316</c:v>
                </c:pt>
                <c:pt idx="4">
                  <c:v>5301</c:v>
                </c:pt>
                <c:pt idx="5">
                  <c:v>5278</c:v>
                </c:pt>
                <c:pt idx="6">
                  <c:v>5250</c:v>
                </c:pt>
                <c:pt idx="7">
                  <c:v>5249</c:v>
                </c:pt>
                <c:pt idx="8">
                  <c:v>5245</c:v>
                </c:pt>
                <c:pt idx="9">
                  <c:v>5230</c:v>
                </c:pt>
                <c:pt idx="10">
                  <c:v>5226</c:v>
                </c:pt>
                <c:pt idx="11">
                  <c:v>5218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'R6'!$T$117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3.6409977054754947e-002"/>
                  <c:y val="-8.710054879503698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3.9074134601099389e-002"/>
                  <c:y val="-9.0729658792650922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'R6'!$E$71:$E$82</c:f>
              <c:numCache>
                <c:formatCode>#,##0.00_);[Red]\(#,##0.00\)</c:formatCode>
                <c:ptCount val="12"/>
                <c:pt idx="0">
                  <c:v>11.39</c:v>
                </c:pt>
                <c:pt idx="1">
                  <c:v>11.38</c:v>
                </c:pt>
                <c:pt idx="2">
                  <c:v>11.37</c:v>
                </c:pt>
                <c:pt idx="3">
                  <c:v>11.36</c:v>
                </c:pt>
                <c:pt idx="4">
                  <c:v>11.34</c:v>
                </c:pt>
                <c:pt idx="5">
                  <c:v>11.29</c:v>
                </c:pt>
                <c:pt idx="6">
                  <c:v>11.24</c:v>
                </c:pt>
                <c:pt idx="7">
                  <c:v>11.24</c:v>
                </c:pt>
                <c:pt idx="8">
                  <c:v>11.24</c:v>
                </c:pt>
                <c:pt idx="9">
                  <c:v>11.2</c:v>
                </c:pt>
                <c:pt idx="10">
                  <c:v>11.2</c:v>
                </c:pt>
                <c:pt idx="11">
                  <c:v>11.21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52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5600"/>
          <c:min val="5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minorGridlines>
          <c:spPr>
            <a:ln w="3175">
              <a:solidFill>
                <a:srgbClr val="C0C0C0"/>
              </a:solidFill>
              <a:prstDash val="solid"/>
            </a:ln>
          </c:spPr>
        </c:min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692063946552135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100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1.5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2.5"/>
          <c:min val="10.5"/>
        </c:scaling>
        <c:delete val="0"/>
        <c:axPos val="r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5320754716981138"/>
              <c:y val="5.1516105941302792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gradFill>
          <a:gsLst>
            <a:gs pos="0">
              <a:srgbClr val="FFFFFF"/>
            </a:gs>
            <a:gs pos="100000">
              <a:srgbClr val="FF99CC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0.8036320176959012"/>
          <c:y val="2.9022572178477691e-002"/>
          <c:w val="0.11572327044025157"/>
          <c:h val="0.1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28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horizontalDpi="300" verticalDpi="300"/>
  </c:printSettings>
  <c:extLst>
    <c:ext xmlns:c14="http://schemas.microsoft.com/office/drawing/2007/8/2/chart" uri="{781A3756-C4B2-4CAC-9D66-4F8BD8637D16}"/>
  </c:extLst>
</c:chartSpace>
</file>

<file path=xl/charts/chart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35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令和６年度15～64歳（生産年齢人口）人口・割合の推移</a:t>
            </a:r>
            <a:endParaRPr lang="ja-JP" altLang="en-US" sz="135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24243226200498522"/>
          <c:y val="2.9090909090909091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635220125786164e-002"/>
          <c:y val="0.16481374373657839"/>
          <c:w val="0.87776410967496987"/>
          <c:h val="0.7234302075876879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'R6'!$T$134</c:f>
              <c:strCache>
                <c:ptCount val="1"/>
                <c:pt idx="0">
                  <c:v>15～64歳人口</c:v>
                </c:pt>
              </c:strCache>
            </c:strRef>
          </c:tx>
          <c:spPr>
            <a:gradFill>
              <a:gsLst>
                <a:gs pos="0">
                  <a:srgbClr val="000080"/>
                </a:gs>
                <a:gs pos="50000">
                  <a:srgbClr val="FFFFFF"/>
                </a:gs>
                <a:gs pos="100000">
                  <a:srgbClr val="000080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000080"/>
                  </a:gs>
                  <a:gs pos="50000">
                    <a:srgbClr val="FFFFFF"/>
                  </a:gs>
                  <a:gs pos="100000">
                    <a:srgbClr val="00008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'R6'!$U$6:$U$17</c:f>
              <c:strCache>
                <c:ptCount val="12"/>
                <c:pt idx="0">
                  <c:v>令和６年4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令和７年1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'R6'!$H$71:$H$82</c:f>
              <c:numCache>
                <c:formatCode>#,##0;[Red]\-#,##0</c:formatCode>
                <c:ptCount val="12"/>
                <c:pt idx="0">
                  <c:v>27198</c:v>
                </c:pt>
                <c:pt idx="1">
                  <c:v>27170</c:v>
                </c:pt>
                <c:pt idx="2">
                  <c:v>27146</c:v>
                </c:pt>
                <c:pt idx="3">
                  <c:v>27172</c:v>
                </c:pt>
                <c:pt idx="4">
                  <c:v>27188</c:v>
                </c:pt>
                <c:pt idx="5">
                  <c:v>27223</c:v>
                </c:pt>
                <c:pt idx="6">
                  <c:v>27238</c:v>
                </c:pt>
                <c:pt idx="7">
                  <c:v>27225</c:v>
                </c:pt>
                <c:pt idx="8">
                  <c:v>27220</c:v>
                </c:pt>
                <c:pt idx="9">
                  <c:v>27248</c:v>
                </c:pt>
                <c:pt idx="10">
                  <c:v>27223</c:v>
                </c:pt>
                <c:pt idx="11">
                  <c:v>27095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'R6'!$T$135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4.0377028343155222e-002"/>
                  <c:y val="-7.1619374850870915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>
                <c:manualLayout>
                  <c:x val="-2.6332821604846565e-002"/>
                  <c:y val="-8.030045335242184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>
                <c:manualLayout>
                  <c:x val="-3.9499364466234171e-002"/>
                  <c:y val="-7.9576998329754234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>
                <c:manualLayout>
                  <c:x val="-3.8621568530348802e-002"/>
                  <c:y val="-7.813008828441898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>
                <c:manualLayout>
                  <c:x val="-4.4765875963617759e-002"/>
                  <c:y val="-8.5364638511095201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3.7743772594463425e-002"/>
                  <c:y val="-9.115189692197565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'R6'!$I$71:$I$82</c:f>
              <c:numCache>
                <c:formatCode>#,##0.00_);[Red]\(#,##0.00\)</c:formatCode>
                <c:ptCount val="12"/>
                <c:pt idx="0">
                  <c:v>58.06</c:v>
                </c:pt>
                <c:pt idx="1">
                  <c:v>58.03</c:v>
                </c:pt>
                <c:pt idx="2">
                  <c:v>58.02</c:v>
                </c:pt>
                <c:pt idx="3">
                  <c:v>58.08</c:v>
                </c:pt>
                <c:pt idx="4">
                  <c:v>58.16</c:v>
                </c:pt>
                <c:pt idx="5">
                  <c:v>58.26</c:v>
                </c:pt>
                <c:pt idx="6">
                  <c:v>58.31</c:v>
                </c:pt>
                <c:pt idx="7">
                  <c:v>58.3</c:v>
                </c:pt>
                <c:pt idx="8">
                  <c:v>58.32</c:v>
                </c:pt>
                <c:pt idx="9">
                  <c:v>58.37</c:v>
                </c:pt>
                <c:pt idx="10">
                  <c:v>58.34</c:v>
                </c:pt>
                <c:pt idx="11">
                  <c:v>58.22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260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8500"/>
          <c:min val="26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9245239799570502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56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59"/>
          <c:min val="56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532076792287757"/>
              <c:y val="5.0308184204247194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gradFill>
          <a:gsLst>
            <a:gs pos="0">
              <a:srgbClr val="FFFFFF"/>
            </a:gs>
            <a:gs pos="100000">
              <a:srgbClr val="99CCFF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0.81869030522128128"/>
          <c:y val="1.8181818181818181e-002"/>
          <c:w val="0.1190775681341719"/>
          <c:h val="0.1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28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verticalDpi="0"/>
  </c:printSettings>
  <c:extLst>
    <c:ext xmlns:c14="http://schemas.microsoft.com/office/drawing/2007/8/2/chart" uri="{781A3756-C4B2-4CAC-9D66-4F8BD8637D16}"/>
  </c:extLst>
</c:chartSpace>
</file>

<file path=xl/charts/chart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P創英角ｺﾞｼｯｸUB"/>
                <a:ea typeface="HGP創英角ｺﾞｼｯｸUB"/>
              </a:rPr>
              <a:t>令和６年度65歳以上（老年人口）人口・割合の推移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endParaRPr>
          </a:p>
        </c:rich>
      </c:tx>
      <c:layout>
        <c:manualLayout>
          <c:xMode val="edge"/>
          <c:yMode val="edge"/>
          <c:x val="0.19961319929348453"/>
          <c:y val="6.2720664589823467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611581571171525e-002"/>
          <c:y val="0.14637852511426727"/>
          <c:w val="0.87776410967496987"/>
          <c:h val="0.7445227757745235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'R6'!$T$152</c:f>
              <c:strCache>
                <c:ptCount val="1"/>
                <c:pt idx="0">
                  <c:v>65歳以上人口</c:v>
                </c:pt>
              </c:strCache>
            </c:strRef>
          </c:tx>
          <c:spPr>
            <a:gradFill>
              <a:gsLst>
                <a:gs pos="0">
                  <a:srgbClr val="993300"/>
                </a:gs>
                <a:gs pos="50000">
                  <a:srgbClr val="FFFFFF"/>
                </a:gs>
                <a:gs pos="100000">
                  <a:srgbClr val="993300"/>
                </a:gs>
              </a:gsLst>
              <a:lin ang="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93300"/>
                  </a:gs>
                  <a:gs pos="50000">
                    <a:srgbClr val="FFFFFF"/>
                  </a:gs>
                  <a:gs pos="100000">
                    <a:srgbClr val="993300"/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/>
              <c:numFmt formatCode="#,##0_ ;[Red]\-#,##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_ ;[Red]\-#,##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'R6'!$U$6:$U$17</c:f>
              <c:strCache>
                <c:ptCount val="12"/>
                <c:pt idx="0">
                  <c:v>令和６年4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令和７年1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'R6'!$L$71:$L$82</c:f>
              <c:numCache>
                <c:formatCode>#,##0;[Red]\-#,##0</c:formatCode>
                <c:ptCount val="12"/>
                <c:pt idx="0">
                  <c:v>14314</c:v>
                </c:pt>
                <c:pt idx="1">
                  <c:v>14319</c:v>
                </c:pt>
                <c:pt idx="2">
                  <c:v>14326</c:v>
                </c:pt>
                <c:pt idx="3">
                  <c:v>14292</c:v>
                </c:pt>
                <c:pt idx="4">
                  <c:v>14254</c:v>
                </c:pt>
                <c:pt idx="5">
                  <c:v>14229</c:v>
                </c:pt>
                <c:pt idx="6">
                  <c:v>14223</c:v>
                </c:pt>
                <c:pt idx="7">
                  <c:v>14224</c:v>
                </c:pt>
                <c:pt idx="8">
                  <c:v>14209</c:v>
                </c:pt>
                <c:pt idx="9">
                  <c:v>14204</c:v>
                </c:pt>
                <c:pt idx="10">
                  <c:v>14210</c:v>
                </c:pt>
                <c:pt idx="11">
                  <c:v>14224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'R6'!$T$153</c:f>
              <c:strCache>
                <c:ptCount val="1"/>
                <c:pt idx="0">
                  <c:v>総人口割合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FF"/>
              </a:solidFill>
              <a:ln>
                <a:solidFill>
                  <a:srgbClr val="000000"/>
                </a:solidFill>
              </a:ln>
              <a:effectLst>
                <a:outerShdw dist="35921" dir="2700000" algn="br" rotWithShape="0">
                  <a:srgbClr val="000000"/>
                </a:outerShdw>
              </a:effectLst>
            </c:spPr>
          </c:marker>
          <c:dPt>
            <c:idx val="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marker>
              <c:symbol val="circle"/>
              <c:size val="10"/>
              <c:spPr>
                <a:solidFill>
                  <a:srgbClr val="FFFFFF"/>
                </a:solidFill>
                <a:ln>
                  <a:solidFill>
                    <a:srgbClr val="000000"/>
                  </a:solidFill>
                </a:ln>
                <a:effectLst>
                  <a:outerShdw dist="35921" dir="2700000" algn="br" rotWithShape="0">
                    <a:srgbClr val="000000"/>
                  </a:outerShdw>
                </a:effectLst>
              </c:spPr>
            </c:marker>
            <c:bubble3D val="0"/>
            <c:spPr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2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3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4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5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6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7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8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9"/>
              <c:layout>
                <c:manualLayout>
                  <c:x val="-3.5988312781657011e-002"/>
                  <c:y val="-6.849592399080956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0"/>
              <c:layout/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dLbl>
              <c:idx val="11"/>
              <c:layout>
                <c:manualLayout>
                  <c:x val="-3.7743772594463425e-002"/>
                  <c:y val="-5.4349841783795719e-002"/>
                </c:manualLayout>
              </c:layout>
              <c:numFmt formatCode="#,##0.00_ ;[Red]\-#,##0.00\ 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 i="1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numFmt formatCode="#,##0.00_ ;[Red]\-#,##0.00\ " sourceLinked="0"/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800" b="1" i="1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val>
            <c:numRef>
              <c:f>'R6'!$M$71:$M$82</c:f>
              <c:numCache>
                <c:formatCode>#,##0.00_);[Red]\(#,##0.00\)</c:formatCode>
                <c:ptCount val="12"/>
                <c:pt idx="0">
                  <c:v>30.55</c:v>
                </c:pt>
                <c:pt idx="1">
                  <c:v>30.58</c:v>
                </c:pt>
                <c:pt idx="2">
                  <c:v>30.62</c:v>
                </c:pt>
                <c:pt idx="3">
                  <c:v>30.55</c:v>
                </c:pt>
                <c:pt idx="4">
                  <c:v>30.49</c:v>
                </c:pt>
                <c:pt idx="5">
                  <c:v>30.45</c:v>
                </c:pt>
                <c:pt idx="6">
                  <c:v>30.45</c:v>
                </c:pt>
                <c:pt idx="7">
                  <c:v>30.46</c:v>
                </c:pt>
                <c:pt idx="8">
                  <c:v>30.44</c:v>
                </c:pt>
                <c:pt idx="9">
                  <c:v>30.43</c:v>
                </c:pt>
                <c:pt idx="10">
                  <c:v>30.46</c:v>
                </c:pt>
                <c:pt idx="11">
                  <c:v>30.56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36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4800"/>
          <c:min val="13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6.496267405826608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.00_);[Red]\(#,##0.00\)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27.5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31.5"/>
          <c:min val="27.5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（％）</a:t>
                </a:r>
                <a:endParaRPr lang="ja-JP" altLang="en-US" sz="10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532076792287757"/>
              <c:y val="3.6670836706159393e-002"/>
            </c:manualLayout>
          </c:layout>
          <c:overlay val="0"/>
          <c:spPr>
            <a:noFill/>
            <a:ln>
              <a:noFill/>
            </a:ln>
          </c:spPr>
        </c:title>
        <c:numFmt formatCode="#,##0.00_ ;[Red]\-#,##0.0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gradFill>
          <a:gsLst>
            <a:gs pos="0">
              <a:srgbClr val="FFFFFF"/>
            </a:gs>
            <a:gs pos="100000">
              <a:srgbClr val="FFCC99"/>
            </a:gs>
          </a:gsLst>
          <a:lin ang="5400000" scaled="1"/>
          <a:tileRect/>
        </a:gradFill>
        <a:ln>
          <a:noFill/>
        </a:ln>
      </c:spPr>
    </c:plotArea>
    <c:legend>
      <c:legendPos val="r"/>
      <c:layout>
        <c:manualLayout>
          <c:xMode val="edge"/>
          <c:yMode val="edge"/>
          <c:x val="0.79351101866983609"/>
          <c:y val="5.9174332180440062e-002"/>
          <c:w val="0.11069182389937107"/>
          <c:h val="0.1246105919003115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28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創英角ｺﾞｼｯｸUB"/>
                <a:ea typeface="HG創英角ｺﾞｼｯｸUB"/>
              </a:rPr>
              <a:t>令和５年度年齢別人口の月別推移</a:t>
            </a:r>
            <a:endParaRPr lang="ja-JP" altLang="en-US" sz="14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endParaRPr>
          </a:p>
        </c:rich>
      </c:tx>
      <c:layout>
        <c:manualLayout>
          <c:xMode val="edge"/>
          <c:yMode val="edge"/>
          <c:x val="0.21243753310767738"/>
          <c:y val="0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595971113645005e-002"/>
          <c:y val="0.13522035398781804"/>
          <c:w val="0.90191975147918368"/>
          <c:h val="0.838259611847806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'R5'!$B$68</c:f>
              <c:strCache>
                <c:ptCount val="1"/>
                <c:pt idx="0">
                  <c:v>15歳未満（年少人口）</c:v>
                </c:pt>
              </c:strCache>
            </c:strRef>
          </c:tx>
          <c:spPr>
            <a:gradFill>
              <a:gsLst>
                <a:gs pos="0">
                  <a:srgbClr val="FF0000"/>
                </a:gs>
                <a:gs pos="50000">
                  <a:srgbClr val="FF99CC"/>
                </a:gs>
                <a:gs pos="100000">
                  <a:srgbClr val="FF0000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FF0000"/>
                  </a:gs>
                  <a:gs pos="50000">
                    <a:srgbClr val="FF99CC"/>
                  </a:gs>
                  <a:gs pos="100000">
                    <a:srgbClr val="FF0000"/>
                  </a:gs>
                </a:gsLst>
                <a:lin ang="540000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000">
                      <a:solidFill>
                        <a:srgbClr val="000000"/>
                      </a:solidFill>
                    </a:defRPr>
                  </a:pPr>
                  <a:endParaRPr lang="ja-JP" alt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 xml:space="preserve">
</c:separator>
            </c:dLbl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'R5'!$U$6:$U$17</c:f>
              <c:strCache>
                <c:ptCount val="12"/>
                <c:pt idx="0">
                  <c:v>令和５年4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令和６年1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'R5'!$D$71:$D$82</c:f>
              <c:numCache>
                <c:formatCode>#,##0;[Red]\-#,##0</c:formatCode>
                <c:ptCount val="12"/>
                <c:pt idx="0">
                  <c:v>5481</c:v>
                </c:pt>
                <c:pt idx="1">
                  <c:v>5489</c:v>
                </c:pt>
                <c:pt idx="2">
                  <c:v>5484</c:v>
                </c:pt>
                <c:pt idx="3">
                  <c:v>5471</c:v>
                </c:pt>
                <c:pt idx="4">
                  <c:v>5449</c:v>
                </c:pt>
                <c:pt idx="5">
                  <c:v>5429</c:v>
                </c:pt>
                <c:pt idx="6">
                  <c:v>5408</c:v>
                </c:pt>
                <c:pt idx="7">
                  <c:v>5386</c:v>
                </c:pt>
                <c:pt idx="8">
                  <c:v>5370</c:v>
                </c:pt>
                <c:pt idx="9">
                  <c:v>5358</c:v>
                </c:pt>
                <c:pt idx="10">
                  <c:v>5346</c:v>
                </c:pt>
                <c:pt idx="11">
                  <c:v>5342</c:v>
                </c:pt>
              </c:numCache>
            </c:numRef>
          </c:val>
        </c:ser>
        <c:ser>
          <c:idx val="1"/>
          <c:order val="1"/>
          <c:tx>
            <c:strRef>
              <c:f>'R5'!$F$68</c:f>
              <c:strCache>
                <c:ptCount val="1"/>
                <c:pt idx="0">
                  <c:v>15～64歳（生産年齢人口）</c:v>
                </c:pt>
              </c:strCache>
            </c:strRef>
          </c:tx>
          <c:spPr>
            <a:gradFill>
              <a:gsLst>
                <a:gs pos="0">
                  <a:srgbClr val="00FF00"/>
                </a:gs>
                <a:gs pos="50000">
                  <a:srgbClr val="CCFFCC"/>
                </a:gs>
                <a:gs pos="100000">
                  <a:srgbClr val="00FF00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10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'R5'!$U$6:$U$17</c:f>
              <c:strCache>
                <c:ptCount val="12"/>
                <c:pt idx="0">
                  <c:v>令和５年4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令和６年1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'R5'!$H$71:$H$82</c:f>
              <c:numCache>
                <c:formatCode>#,##0;[Red]\-#,##0</c:formatCode>
                <c:ptCount val="12"/>
                <c:pt idx="0">
                  <c:v>27380</c:v>
                </c:pt>
                <c:pt idx="1">
                  <c:v>27363</c:v>
                </c:pt>
                <c:pt idx="2">
                  <c:v>27353</c:v>
                </c:pt>
                <c:pt idx="3">
                  <c:v>27351</c:v>
                </c:pt>
                <c:pt idx="4">
                  <c:v>27336</c:v>
                </c:pt>
                <c:pt idx="5">
                  <c:v>27351</c:v>
                </c:pt>
                <c:pt idx="6">
                  <c:v>27377</c:v>
                </c:pt>
                <c:pt idx="7">
                  <c:v>27374</c:v>
                </c:pt>
                <c:pt idx="8">
                  <c:v>27365</c:v>
                </c:pt>
                <c:pt idx="9">
                  <c:v>27351</c:v>
                </c:pt>
                <c:pt idx="10">
                  <c:v>27317</c:v>
                </c:pt>
                <c:pt idx="11">
                  <c:v>27220</c:v>
                </c:pt>
              </c:numCache>
            </c:numRef>
          </c:val>
        </c:ser>
        <c:ser>
          <c:idx val="2"/>
          <c:order val="2"/>
          <c:tx>
            <c:strRef>
              <c:f>'R5'!$J$68</c:f>
              <c:strCache>
                <c:ptCount val="1"/>
                <c:pt idx="0">
                  <c:v>65歳以上（老年人口）</c:v>
                </c:pt>
              </c:strCache>
            </c:strRef>
          </c:tx>
          <c:spPr>
            <a:gradFill>
              <a:gsLst>
                <a:gs pos="0">
                  <a:srgbClr val="993366"/>
                </a:gs>
                <a:gs pos="50000">
                  <a:srgbClr val="CC99FF"/>
                </a:gs>
                <a:gs pos="100000">
                  <a:srgbClr val="993366"/>
                </a:gs>
              </a:gsLst>
              <a:lin ang="5400000" scaled="1"/>
              <a:tileRect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f>'R5'!$U$6:$U$17</c:f>
              <c:strCache>
                <c:ptCount val="12"/>
                <c:pt idx="0">
                  <c:v>令和５年4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令和６年1</c:v>
                </c:pt>
                <c:pt idx="10">
                  <c:v>2</c:v>
                </c:pt>
                <c:pt idx="11">
                  <c:v>3</c:v>
                </c:pt>
              </c:strCache>
            </c:strRef>
          </c:cat>
          <c:val>
            <c:numRef>
              <c:f>'R5'!$L$71:$L$82</c:f>
              <c:numCache>
                <c:formatCode>#,##0;[Red]\-#,##0</c:formatCode>
                <c:ptCount val="12"/>
                <c:pt idx="0">
                  <c:v>14333</c:v>
                </c:pt>
                <c:pt idx="1">
                  <c:v>14351</c:v>
                </c:pt>
                <c:pt idx="2">
                  <c:v>14351</c:v>
                </c:pt>
                <c:pt idx="3">
                  <c:v>14338</c:v>
                </c:pt>
                <c:pt idx="4">
                  <c:v>14321</c:v>
                </c:pt>
                <c:pt idx="5">
                  <c:v>14311</c:v>
                </c:pt>
                <c:pt idx="6">
                  <c:v>14309</c:v>
                </c:pt>
                <c:pt idx="7">
                  <c:v>14305</c:v>
                </c:pt>
                <c:pt idx="8">
                  <c:v>14289</c:v>
                </c:pt>
                <c:pt idx="9">
                  <c:v>14303</c:v>
                </c:pt>
                <c:pt idx="10">
                  <c:v>14316</c:v>
                </c:pt>
                <c:pt idx="11">
                  <c:v>14299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725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"/>
        <c:axId val="2"/>
      </c:barChart>
      <c:catAx>
        <c:axId val="1"/>
        <c:scaling>
          <c:orientation val="maxMin"/>
        </c:scaling>
        <c:delete val="0"/>
        <c:axPos val="l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25680220987199859"/>
              <c:y val="2.242380035037188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0"/>
      </c:catAx>
      <c:valAx>
        <c:axId val="2"/>
        <c:scaling>
          <c:orientation val="minMax"/>
          <c:max val="50000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44908717083112615"/>
          <c:y val="0.88342092630345193"/>
          <c:w val="0.19460281261877613"/>
          <c:h val="0.1045130641330166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35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anchor="ctr" anchorCtr="1"/>
    <a:lstStyle/>
    <a:p>
      <a:pPr algn="ctr" rtl="0">
        <a:defRPr lang="ja-JP" altLang="en-US" sz="1725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horizontalDpi="300" verticalDpi="300"/>
  </c:printSettings>
  <c:extLst>
    <c:ext xmlns:c14="http://schemas.microsoft.com/office/drawing/2007/8/2/chart" uri="{781A3756-C4B2-4CAC-9D66-4F8BD8637D16}"/>
  </c:extLst>
</c:chartSpace>
</file>

<file path=xl/drawings/_rels/drawing1.xml.rels><?xml version="1.0" encoding="UTF-8"?><Relationships xmlns="http://schemas.openxmlformats.org/package/2006/relationships"><Relationship Id="rId1" Type="http://schemas.openxmlformats.org/officeDocument/2006/relationships/chart" Target="../charts/chart1.xml" /><Relationship Id="rId2" Type="http://schemas.openxmlformats.org/officeDocument/2006/relationships/chart" Target="../charts/chart2.xml" /><Relationship Id="rId3" Type="http://schemas.openxmlformats.org/officeDocument/2006/relationships/chart" Target="../charts/chart3.xml" /><Relationship Id="rId4" Type="http://schemas.openxmlformats.org/officeDocument/2006/relationships/chart" Target="../charts/chart4.xml" /></Relationships>
</file>

<file path=xl/drawings/_rels/drawing2.xml.rels><?xml version="1.0" encoding="UTF-8"?><Relationships xmlns="http://schemas.openxmlformats.org/package/2006/relationships"><Relationship Id="rId1" Type="http://schemas.openxmlformats.org/officeDocument/2006/relationships/chart" Target="../charts/chart5.xml" /><Relationship Id="rId2" Type="http://schemas.openxmlformats.org/officeDocument/2006/relationships/chart" Target="../charts/chart6.xml" /><Relationship Id="rId3" Type="http://schemas.openxmlformats.org/officeDocument/2006/relationships/chart" Target="../charts/chart7.xml" /><Relationship Id="rId4" Type="http://schemas.openxmlformats.org/officeDocument/2006/relationships/chart" Target="../charts/chart8.xml" /></Relationships>
</file>

<file path=xl/drawings/_rels/drawing3.xml.rels><?xml version="1.0" encoding="UTF-8"?><Relationships xmlns="http://schemas.openxmlformats.org/package/2006/relationships"><Relationship Id="rId1" Type="http://schemas.openxmlformats.org/officeDocument/2006/relationships/chart" Target="../charts/chart9.xml" /><Relationship Id="rId2" Type="http://schemas.openxmlformats.org/officeDocument/2006/relationships/chart" Target="../charts/chart10.xml" /><Relationship Id="rId3" Type="http://schemas.openxmlformats.org/officeDocument/2006/relationships/chart" Target="../charts/chart11.xml" /><Relationship Id="rId4" Type="http://schemas.openxmlformats.org/officeDocument/2006/relationships/chart" Target="../charts/chart12.xml" /></Relationships>
</file>

<file path=xl/drawings/_rels/drawing4.xml.rels><?xml version="1.0" encoding="UTF-8"?><Relationships xmlns="http://schemas.openxmlformats.org/package/2006/relationships"><Relationship Id="rId1" Type="http://schemas.openxmlformats.org/officeDocument/2006/relationships/chart" Target="../charts/chart13.xml" /><Relationship Id="rId2" Type="http://schemas.openxmlformats.org/officeDocument/2006/relationships/chart" Target="../charts/chart14.xml" /><Relationship Id="rId3" Type="http://schemas.openxmlformats.org/officeDocument/2006/relationships/chart" Target="../charts/chart15.xml" /><Relationship Id="rId4" Type="http://schemas.openxmlformats.org/officeDocument/2006/relationships/chart" Target="../charts/chart16.xml" /></Relationships>
</file>

<file path=xl/drawings/_rels/drawing5.xml.rels><?xml version="1.0" encoding="UTF-8"?><Relationships xmlns="http://schemas.openxmlformats.org/package/2006/relationships"><Relationship Id="rId1" Type="http://schemas.openxmlformats.org/officeDocument/2006/relationships/chart" Target="../charts/chart17.xml" /><Relationship Id="rId2" Type="http://schemas.openxmlformats.org/officeDocument/2006/relationships/chart" Target="../charts/chart18.xml" /><Relationship Id="rId3" Type="http://schemas.openxmlformats.org/officeDocument/2006/relationships/chart" Target="../charts/chart19.xml" /><Relationship Id="rId4" Type="http://schemas.openxmlformats.org/officeDocument/2006/relationships/chart" Target="../charts/chart20.xml" /></Relationships>
</file>

<file path=xl/drawings/_rels/drawing6.xml.rels><?xml version="1.0" encoding="UTF-8"?><Relationships xmlns="http://schemas.openxmlformats.org/package/2006/relationships"><Relationship Id="rId1" Type="http://schemas.openxmlformats.org/officeDocument/2006/relationships/chart" Target="../charts/chart21.xml" /><Relationship Id="rId2" Type="http://schemas.openxmlformats.org/officeDocument/2006/relationships/chart" Target="../charts/chart22.xml" /><Relationship Id="rId3" Type="http://schemas.openxmlformats.org/officeDocument/2006/relationships/chart" Target="../charts/chart23.xml" /><Relationship Id="rId4" Type="http://schemas.openxmlformats.org/officeDocument/2006/relationships/chart" Target="../charts/chart24.xml" /></Relationships>
</file>

<file path=xl/drawings/_rels/drawing7.xml.rels><?xml version="1.0" encoding="UTF-8"?><Relationships xmlns="http://schemas.openxmlformats.org/package/2006/relationships"><Relationship Id="rId1" Type="http://schemas.openxmlformats.org/officeDocument/2006/relationships/chart" Target="../charts/chart25.xml" /><Relationship Id="rId2" Type="http://schemas.openxmlformats.org/officeDocument/2006/relationships/chart" Target="../charts/chart26.xml" /><Relationship Id="rId3" Type="http://schemas.openxmlformats.org/officeDocument/2006/relationships/chart" Target="../charts/chart27.xml" /><Relationship Id="rId4" Type="http://schemas.openxmlformats.org/officeDocument/2006/relationships/chart" Target="../charts/chart28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84</xdr:row>
      <xdr:rowOff>46990</xdr:rowOff>
    </xdr:from>
    <xdr:to xmlns:xdr="http://schemas.openxmlformats.org/drawingml/2006/spreadsheetDrawing">
      <xdr:col>18</xdr:col>
      <xdr:colOff>381000</xdr:colOff>
      <xdr:row>109</xdr:row>
      <xdr:rowOff>151765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3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>
        <a:xfrm>
          <a:off x="1543050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3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2828925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</xdr:row>
      <xdr:rowOff>0</xdr:rowOff>
    </xdr:from>
    <xdr:to xmlns:xdr="http://schemas.openxmlformats.org/drawingml/2006/spreadsheetDrawing">
      <xdr:col>10</xdr:col>
      <xdr:colOff>0</xdr:colOff>
      <xdr:row>17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>
        <a:xfrm>
          <a:off x="4114800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3</xdr:row>
      <xdr:rowOff>0</xdr:rowOff>
    </xdr:from>
    <xdr:to xmlns:xdr="http://schemas.openxmlformats.org/drawingml/2006/spreadsheetDrawing">
      <xdr:col>13</xdr:col>
      <xdr:colOff>0</xdr:colOff>
      <xdr:row>17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5400675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7" name="Rectangle 6"/>
        <xdr:cNvSpPr>
          <a:spLocks noChangeArrowheads="1"/>
        </xdr:cNvSpPr>
      </xdr:nvSpPr>
      <xdr:spPr>
        <a:xfrm>
          <a:off x="6686550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3</xdr:row>
      <xdr:rowOff>0</xdr:rowOff>
    </xdr:from>
    <xdr:to xmlns:xdr="http://schemas.openxmlformats.org/drawingml/2006/spreadsheetDrawing">
      <xdr:col>19</xdr:col>
      <xdr:colOff>0</xdr:colOff>
      <xdr:row>17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>
        <a:xfrm>
          <a:off x="7972425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19</xdr:row>
      <xdr:rowOff>0</xdr:rowOff>
    </xdr:from>
    <xdr:to xmlns:xdr="http://schemas.openxmlformats.org/drawingml/2006/spreadsheetDrawing">
      <xdr:col>4</xdr:col>
      <xdr:colOff>0</xdr:colOff>
      <xdr:row>33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>
        <a:xfrm>
          <a:off x="1543050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19</xdr:row>
      <xdr:rowOff>0</xdr:rowOff>
    </xdr:from>
    <xdr:to xmlns:xdr="http://schemas.openxmlformats.org/drawingml/2006/spreadsheetDrawing">
      <xdr:col>7</xdr:col>
      <xdr:colOff>0</xdr:colOff>
      <xdr:row>33</xdr:row>
      <xdr:rowOff>0</xdr:rowOff>
    </xdr:to>
    <xdr:sp macro="" textlink="">
      <xdr:nvSpPr>
        <xdr:cNvPr id="10" name="Rectangle 9"/>
        <xdr:cNvSpPr>
          <a:spLocks noChangeArrowheads="1"/>
        </xdr:cNvSpPr>
      </xdr:nvSpPr>
      <xdr:spPr>
        <a:xfrm>
          <a:off x="2828925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19</xdr:row>
      <xdr:rowOff>0</xdr:rowOff>
    </xdr:from>
    <xdr:to xmlns:xdr="http://schemas.openxmlformats.org/drawingml/2006/spreadsheetDrawing">
      <xdr:col>10</xdr:col>
      <xdr:colOff>0</xdr:colOff>
      <xdr:row>33</xdr:row>
      <xdr:rowOff>0</xdr:rowOff>
    </xdr:to>
    <xdr:sp macro="" textlink="">
      <xdr:nvSpPr>
        <xdr:cNvPr id="11" name="Rectangle 10"/>
        <xdr:cNvSpPr>
          <a:spLocks noChangeArrowheads="1"/>
        </xdr:cNvSpPr>
      </xdr:nvSpPr>
      <xdr:spPr>
        <a:xfrm>
          <a:off x="4114800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19</xdr:row>
      <xdr:rowOff>0</xdr:rowOff>
    </xdr:from>
    <xdr:to xmlns:xdr="http://schemas.openxmlformats.org/drawingml/2006/spreadsheetDrawing">
      <xdr:col>13</xdr:col>
      <xdr:colOff>0</xdr:colOff>
      <xdr:row>33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>
        <a:xfrm>
          <a:off x="5400675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19</xdr:row>
      <xdr:rowOff>0</xdr:rowOff>
    </xdr:from>
    <xdr:to xmlns:xdr="http://schemas.openxmlformats.org/drawingml/2006/spreadsheetDrawing">
      <xdr:col>16</xdr:col>
      <xdr:colOff>0</xdr:colOff>
      <xdr:row>33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>
        <a:xfrm>
          <a:off x="6686550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19</xdr:row>
      <xdr:rowOff>0</xdr:rowOff>
    </xdr:from>
    <xdr:to xmlns:xdr="http://schemas.openxmlformats.org/drawingml/2006/spreadsheetDrawing">
      <xdr:col>19</xdr:col>
      <xdr:colOff>0</xdr:colOff>
      <xdr:row>33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>
        <a:xfrm>
          <a:off x="7972425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35</xdr:row>
      <xdr:rowOff>0</xdr:rowOff>
    </xdr:from>
    <xdr:to xmlns:xdr="http://schemas.openxmlformats.org/drawingml/2006/spreadsheetDrawing">
      <xdr:col>4</xdr:col>
      <xdr:colOff>0</xdr:colOff>
      <xdr:row>49</xdr:row>
      <xdr:rowOff>0</xdr:rowOff>
    </xdr:to>
    <xdr:sp macro="" textlink="">
      <xdr:nvSpPr>
        <xdr:cNvPr id="15" name="Rectangle 14"/>
        <xdr:cNvSpPr>
          <a:spLocks noChangeArrowheads="1"/>
        </xdr:cNvSpPr>
      </xdr:nvSpPr>
      <xdr:spPr>
        <a:xfrm>
          <a:off x="1543050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35</xdr:row>
      <xdr:rowOff>0</xdr:rowOff>
    </xdr:from>
    <xdr:to xmlns:xdr="http://schemas.openxmlformats.org/drawingml/2006/spreadsheetDrawing">
      <xdr:col>7</xdr:col>
      <xdr:colOff>0</xdr:colOff>
      <xdr:row>49</xdr:row>
      <xdr:rowOff>0</xdr:rowOff>
    </xdr:to>
    <xdr:sp macro="" textlink="">
      <xdr:nvSpPr>
        <xdr:cNvPr id="16" name="Rectangle 15"/>
        <xdr:cNvSpPr>
          <a:spLocks noChangeArrowheads="1"/>
        </xdr:cNvSpPr>
      </xdr:nvSpPr>
      <xdr:spPr>
        <a:xfrm>
          <a:off x="2828925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35</xdr:row>
      <xdr:rowOff>0</xdr:rowOff>
    </xdr:from>
    <xdr:to xmlns:xdr="http://schemas.openxmlformats.org/drawingml/2006/spreadsheetDrawing">
      <xdr:col>10</xdr:col>
      <xdr:colOff>0</xdr:colOff>
      <xdr:row>49</xdr:row>
      <xdr:rowOff>0</xdr:rowOff>
    </xdr:to>
    <xdr:sp macro="" textlink="">
      <xdr:nvSpPr>
        <xdr:cNvPr id="17" name="Rectangle 16"/>
        <xdr:cNvSpPr>
          <a:spLocks noChangeArrowheads="1"/>
        </xdr:cNvSpPr>
      </xdr:nvSpPr>
      <xdr:spPr>
        <a:xfrm>
          <a:off x="4114800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35</xdr:row>
      <xdr:rowOff>0</xdr:rowOff>
    </xdr:from>
    <xdr:to xmlns:xdr="http://schemas.openxmlformats.org/drawingml/2006/spreadsheetDrawing">
      <xdr:col>13</xdr:col>
      <xdr:colOff>0</xdr:colOff>
      <xdr:row>49</xdr:row>
      <xdr:rowOff>0</xdr:rowOff>
    </xdr:to>
    <xdr:sp macro="" textlink="">
      <xdr:nvSpPr>
        <xdr:cNvPr id="18" name="Rectangle 17"/>
        <xdr:cNvSpPr>
          <a:spLocks noChangeArrowheads="1"/>
        </xdr:cNvSpPr>
      </xdr:nvSpPr>
      <xdr:spPr>
        <a:xfrm>
          <a:off x="5400675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35</xdr:row>
      <xdr:rowOff>0</xdr:rowOff>
    </xdr:from>
    <xdr:to xmlns:xdr="http://schemas.openxmlformats.org/drawingml/2006/spreadsheetDrawing">
      <xdr:col>16</xdr:col>
      <xdr:colOff>0</xdr:colOff>
      <xdr:row>49</xdr:row>
      <xdr:rowOff>0</xdr:rowOff>
    </xdr:to>
    <xdr:sp macro="" textlink="">
      <xdr:nvSpPr>
        <xdr:cNvPr id="19" name="Rectangle 18"/>
        <xdr:cNvSpPr>
          <a:spLocks noChangeArrowheads="1"/>
        </xdr:cNvSpPr>
      </xdr:nvSpPr>
      <xdr:spPr>
        <a:xfrm>
          <a:off x="6686550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35</xdr:row>
      <xdr:rowOff>0</xdr:rowOff>
    </xdr:from>
    <xdr:to xmlns:xdr="http://schemas.openxmlformats.org/drawingml/2006/spreadsheetDrawing">
      <xdr:col>19</xdr:col>
      <xdr:colOff>0</xdr:colOff>
      <xdr:row>49</xdr:row>
      <xdr:rowOff>0</xdr:rowOff>
    </xdr:to>
    <xdr:sp macro="" textlink="">
      <xdr:nvSpPr>
        <xdr:cNvPr id="20" name="Rectangle 19"/>
        <xdr:cNvSpPr>
          <a:spLocks noChangeArrowheads="1"/>
        </xdr:cNvSpPr>
      </xdr:nvSpPr>
      <xdr:spPr>
        <a:xfrm>
          <a:off x="7972425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51</xdr:row>
      <xdr:rowOff>0</xdr:rowOff>
    </xdr:from>
    <xdr:to xmlns:xdr="http://schemas.openxmlformats.org/drawingml/2006/spreadsheetDrawing">
      <xdr:col>4</xdr:col>
      <xdr:colOff>0</xdr:colOff>
      <xdr:row>65</xdr:row>
      <xdr:rowOff>0</xdr:rowOff>
    </xdr:to>
    <xdr:sp macro="" textlink="">
      <xdr:nvSpPr>
        <xdr:cNvPr id="21" name="Rectangle 20"/>
        <xdr:cNvSpPr>
          <a:spLocks noChangeArrowheads="1"/>
        </xdr:cNvSpPr>
      </xdr:nvSpPr>
      <xdr:spPr>
        <a:xfrm>
          <a:off x="1543050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51</xdr:row>
      <xdr:rowOff>0</xdr:rowOff>
    </xdr:from>
    <xdr:to xmlns:xdr="http://schemas.openxmlformats.org/drawingml/2006/spreadsheetDrawing">
      <xdr:col>7</xdr:col>
      <xdr:colOff>0</xdr:colOff>
      <xdr:row>65</xdr:row>
      <xdr:rowOff>0</xdr:rowOff>
    </xdr:to>
    <xdr:sp macro="" textlink="">
      <xdr:nvSpPr>
        <xdr:cNvPr id="22" name="Rectangle 21"/>
        <xdr:cNvSpPr>
          <a:spLocks noChangeArrowheads="1"/>
        </xdr:cNvSpPr>
      </xdr:nvSpPr>
      <xdr:spPr>
        <a:xfrm>
          <a:off x="2828925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51</xdr:row>
      <xdr:rowOff>0</xdr:rowOff>
    </xdr:from>
    <xdr:to xmlns:xdr="http://schemas.openxmlformats.org/drawingml/2006/spreadsheetDrawing">
      <xdr:col>10</xdr:col>
      <xdr:colOff>0</xdr:colOff>
      <xdr:row>65</xdr:row>
      <xdr:rowOff>0</xdr:rowOff>
    </xdr:to>
    <xdr:sp macro="" textlink="">
      <xdr:nvSpPr>
        <xdr:cNvPr id="23" name="Rectangle 22"/>
        <xdr:cNvSpPr>
          <a:spLocks noChangeArrowheads="1"/>
        </xdr:cNvSpPr>
      </xdr:nvSpPr>
      <xdr:spPr>
        <a:xfrm>
          <a:off x="4114800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51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24" name="Rectangle 23"/>
        <xdr:cNvSpPr>
          <a:spLocks noChangeArrowheads="1"/>
        </xdr:cNvSpPr>
      </xdr:nvSpPr>
      <xdr:spPr>
        <a:xfrm>
          <a:off x="5400675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25" name="Rectangle 24"/>
        <xdr:cNvSpPr>
          <a:spLocks noChangeArrowheads="1"/>
        </xdr:cNvSpPr>
      </xdr:nvSpPr>
      <xdr:spPr>
        <a:xfrm>
          <a:off x="685800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26" name="Rectangle 25"/>
        <xdr:cNvSpPr>
          <a:spLocks noChangeArrowheads="1"/>
        </xdr:cNvSpPr>
      </xdr:nvSpPr>
      <xdr:spPr>
        <a:xfrm>
          <a:off x="1971675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10</xdr:col>
      <xdr:colOff>0</xdr:colOff>
      <xdr:row>17</xdr:row>
      <xdr:rowOff>0</xdr:rowOff>
    </xdr:to>
    <xdr:sp macro="" textlink="">
      <xdr:nvSpPr>
        <xdr:cNvPr id="27" name="Rectangle 26"/>
        <xdr:cNvSpPr>
          <a:spLocks noChangeArrowheads="1"/>
        </xdr:cNvSpPr>
      </xdr:nvSpPr>
      <xdr:spPr>
        <a:xfrm>
          <a:off x="3257550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2</xdr:row>
      <xdr:rowOff>0</xdr:rowOff>
    </xdr:from>
    <xdr:to xmlns:xdr="http://schemas.openxmlformats.org/drawingml/2006/spreadsheetDrawing">
      <xdr:col>13</xdr:col>
      <xdr:colOff>0</xdr:colOff>
      <xdr:row>17</xdr:row>
      <xdr:rowOff>0</xdr:rowOff>
    </xdr:to>
    <xdr:sp macro="" textlink="">
      <xdr:nvSpPr>
        <xdr:cNvPr id="28" name="Rectangle 27"/>
        <xdr:cNvSpPr>
          <a:spLocks noChangeArrowheads="1"/>
        </xdr:cNvSpPr>
      </xdr:nvSpPr>
      <xdr:spPr>
        <a:xfrm>
          <a:off x="4543425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2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29" name="Rectangle 28"/>
        <xdr:cNvSpPr>
          <a:spLocks noChangeArrowheads="1"/>
        </xdr:cNvSpPr>
      </xdr:nvSpPr>
      <xdr:spPr>
        <a:xfrm>
          <a:off x="5829300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2</xdr:row>
      <xdr:rowOff>0</xdr:rowOff>
    </xdr:from>
    <xdr:to xmlns:xdr="http://schemas.openxmlformats.org/drawingml/2006/spreadsheetDrawing">
      <xdr:col>19</xdr:col>
      <xdr:colOff>0</xdr:colOff>
      <xdr:row>17</xdr:row>
      <xdr:rowOff>0</xdr:rowOff>
    </xdr:to>
    <xdr:sp macro="" textlink="">
      <xdr:nvSpPr>
        <xdr:cNvPr id="30" name="Rectangle 29"/>
        <xdr:cNvSpPr>
          <a:spLocks noChangeArrowheads="1"/>
        </xdr:cNvSpPr>
      </xdr:nvSpPr>
      <xdr:spPr>
        <a:xfrm>
          <a:off x="7115175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18</xdr:row>
      <xdr:rowOff>0</xdr:rowOff>
    </xdr:from>
    <xdr:to xmlns:xdr="http://schemas.openxmlformats.org/drawingml/2006/spreadsheetDrawing">
      <xdr:col>4</xdr:col>
      <xdr:colOff>0</xdr:colOff>
      <xdr:row>33</xdr:row>
      <xdr:rowOff>0</xdr:rowOff>
    </xdr:to>
    <xdr:sp macro="" textlink="">
      <xdr:nvSpPr>
        <xdr:cNvPr id="31" name="Rectangle 30"/>
        <xdr:cNvSpPr>
          <a:spLocks noChangeArrowheads="1"/>
        </xdr:cNvSpPr>
      </xdr:nvSpPr>
      <xdr:spPr>
        <a:xfrm>
          <a:off x="685800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18</xdr:row>
      <xdr:rowOff>0</xdr:rowOff>
    </xdr:from>
    <xdr:to xmlns:xdr="http://schemas.openxmlformats.org/drawingml/2006/spreadsheetDrawing">
      <xdr:col>7</xdr:col>
      <xdr:colOff>0</xdr:colOff>
      <xdr:row>33</xdr:row>
      <xdr:rowOff>0</xdr:rowOff>
    </xdr:to>
    <xdr:sp macro="" textlink="">
      <xdr:nvSpPr>
        <xdr:cNvPr id="32" name="Rectangle 31"/>
        <xdr:cNvSpPr>
          <a:spLocks noChangeArrowheads="1"/>
        </xdr:cNvSpPr>
      </xdr:nvSpPr>
      <xdr:spPr>
        <a:xfrm>
          <a:off x="1971675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18</xdr:row>
      <xdr:rowOff>0</xdr:rowOff>
    </xdr:from>
    <xdr:to xmlns:xdr="http://schemas.openxmlformats.org/drawingml/2006/spreadsheetDrawing">
      <xdr:col>10</xdr:col>
      <xdr:colOff>0</xdr:colOff>
      <xdr:row>33</xdr:row>
      <xdr:rowOff>0</xdr:rowOff>
    </xdr:to>
    <xdr:sp macro="" textlink="">
      <xdr:nvSpPr>
        <xdr:cNvPr id="33" name="Rectangle 32"/>
        <xdr:cNvSpPr>
          <a:spLocks noChangeArrowheads="1"/>
        </xdr:cNvSpPr>
      </xdr:nvSpPr>
      <xdr:spPr>
        <a:xfrm>
          <a:off x="3257550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18</xdr:row>
      <xdr:rowOff>0</xdr:rowOff>
    </xdr:from>
    <xdr:to xmlns:xdr="http://schemas.openxmlformats.org/drawingml/2006/spreadsheetDrawing">
      <xdr:col>13</xdr:col>
      <xdr:colOff>0</xdr:colOff>
      <xdr:row>33</xdr:row>
      <xdr:rowOff>0</xdr:rowOff>
    </xdr:to>
    <xdr:sp macro="" textlink="">
      <xdr:nvSpPr>
        <xdr:cNvPr id="34" name="Rectangle 33"/>
        <xdr:cNvSpPr>
          <a:spLocks noChangeArrowheads="1"/>
        </xdr:cNvSpPr>
      </xdr:nvSpPr>
      <xdr:spPr>
        <a:xfrm>
          <a:off x="4543425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18</xdr:row>
      <xdr:rowOff>0</xdr:rowOff>
    </xdr:from>
    <xdr:to xmlns:xdr="http://schemas.openxmlformats.org/drawingml/2006/spreadsheetDrawing">
      <xdr:col>16</xdr:col>
      <xdr:colOff>0</xdr:colOff>
      <xdr:row>33</xdr:row>
      <xdr:rowOff>0</xdr:rowOff>
    </xdr:to>
    <xdr:sp macro="" textlink="">
      <xdr:nvSpPr>
        <xdr:cNvPr id="35" name="Rectangle 34"/>
        <xdr:cNvSpPr>
          <a:spLocks noChangeArrowheads="1"/>
        </xdr:cNvSpPr>
      </xdr:nvSpPr>
      <xdr:spPr>
        <a:xfrm>
          <a:off x="5829300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18</xdr:row>
      <xdr:rowOff>0</xdr:rowOff>
    </xdr:from>
    <xdr:to xmlns:xdr="http://schemas.openxmlformats.org/drawingml/2006/spreadsheetDrawing">
      <xdr:col>19</xdr:col>
      <xdr:colOff>0</xdr:colOff>
      <xdr:row>33</xdr:row>
      <xdr:rowOff>0</xdr:rowOff>
    </xdr:to>
    <xdr:sp macro="" textlink="">
      <xdr:nvSpPr>
        <xdr:cNvPr id="36" name="Rectangle 35"/>
        <xdr:cNvSpPr>
          <a:spLocks noChangeArrowheads="1"/>
        </xdr:cNvSpPr>
      </xdr:nvSpPr>
      <xdr:spPr>
        <a:xfrm>
          <a:off x="7115175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34</xdr:row>
      <xdr:rowOff>0</xdr:rowOff>
    </xdr:from>
    <xdr:to xmlns:xdr="http://schemas.openxmlformats.org/drawingml/2006/spreadsheetDrawing">
      <xdr:col>4</xdr:col>
      <xdr:colOff>0</xdr:colOff>
      <xdr:row>49</xdr:row>
      <xdr:rowOff>0</xdr:rowOff>
    </xdr:to>
    <xdr:sp macro="" textlink="">
      <xdr:nvSpPr>
        <xdr:cNvPr id="37" name="Rectangle 36"/>
        <xdr:cNvSpPr>
          <a:spLocks noChangeArrowheads="1"/>
        </xdr:cNvSpPr>
      </xdr:nvSpPr>
      <xdr:spPr>
        <a:xfrm>
          <a:off x="685800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34</xdr:row>
      <xdr:rowOff>0</xdr:rowOff>
    </xdr:from>
    <xdr:to xmlns:xdr="http://schemas.openxmlformats.org/drawingml/2006/spreadsheetDrawing">
      <xdr:col>7</xdr:col>
      <xdr:colOff>0</xdr:colOff>
      <xdr:row>49</xdr:row>
      <xdr:rowOff>0</xdr:rowOff>
    </xdr:to>
    <xdr:sp macro="" textlink="">
      <xdr:nvSpPr>
        <xdr:cNvPr id="38" name="Rectangle 37"/>
        <xdr:cNvSpPr>
          <a:spLocks noChangeArrowheads="1"/>
        </xdr:cNvSpPr>
      </xdr:nvSpPr>
      <xdr:spPr>
        <a:xfrm>
          <a:off x="1971675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34</xdr:row>
      <xdr:rowOff>0</xdr:rowOff>
    </xdr:from>
    <xdr:to xmlns:xdr="http://schemas.openxmlformats.org/drawingml/2006/spreadsheetDrawing">
      <xdr:col>10</xdr:col>
      <xdr:colOff>0</xdr:colOff>
      <xdr:row>49</xdr:row>
      <xdr:rowOff>0</xdr:rowOff>
    </xdr:to>
    <xdr:sp macro="" textlink="">
      <xdr:nvSpPr>
        <xdr:cNvPr id="39" name="Rectangle 38"/>
        <xdr:cNvSpPr>
          <a:spLocks noChangeArrowheads="1"/>
        </xdr:cNvSpPr>
      </xdr:nvSpPr>
      <xdr:spPr>
        <a:xfrm>
          <a:off x="3257550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34</xdr:row>
      <xdr:rowOff>0</xdr:rowOff>
    </xdr:from>
    <xdr:to xmlns:xdr="http://schemas.openxmlformats.org/drawingml/2006/spreadsheetDrawing">
      <xdr:col>13</xdr:col>
      <xdr:colOff>0</xdr:colOff>
      <xdr:row>49</xdr:row>
      <xdr:rowOff>0</xdr:rowOff>
    </xdr:to>
    <xdr:sp macro="" textlink="">
      <xdr:nvSpPr>
        <xdr:cNvPr id="40" name="Rectangle 39"/>
        <xdr:cNvSpPr>
          <a:spLocks noChangeArrowheads="1"/>
        </xdr:cNvSpPr>
      </xdr:nvSpPr>
      <xdr:spPr>
        <a:xfrm>
          <a:off x="4543425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34</xdr:row>
      <xdr:rowOff>0</xdr:rowOff>
    </xdr:from>
    <xdr:to xmlns:xdr="http://schemas.openxmlformats.org/drawingml/2006/spreadsheetDrawing">
      <xdr:col>16</xdr:col>
      <xdr:colOff>0</xdr:colOff>
      <xdr:row>49</xdr:row>
      <xdr:rowOff>0</xdr:rowOff>
    </xdr:to>
    <xdr:sp macro="" textlink="">
      <xdr:nvSpPr>
        <xdr:cNvPr id="41" name="Rectangle 40"/>
        <xdr:cNvSpPr>
          <a:spLocks noChangeArrowheads="1"/>
        </xdr:cNvSpPr>
      </xdr:nvSpPr>
      <xdr:spPr>
        <a:xfrm>
          <a:off x="5829300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400685</xdr:colOff>
      <xdr:row>34</xdr:row>
      <xdr:rowOff>0</xdr:rowOff>
    </xdr:from>
    <xdr:to xmlns:xdr="http://schemas.openxmlformats.org/drawingml/2006/spreadsheetDrawing">
      <xdr:col>18</xdr:col>
      <xdr:colOff>400685</xdr:colOff>
      <xdr:row>49</xdr:row>
      <xdr:rowOff>0</xdr:rowOff>
    </xdr:to>
    <xdr:sp macro="" textlink="">
      <xdr:nvSpPr>
        <xdr:cNvPr id="42" name="Rectangle 41"/>
        <xdr:cNvSpPr>
          <a:spLocks noChangeArrowheads="1"/>
        </xdr:cNvSpPr>
      </xdr:nvSpPr>
      <xdr:spPr>
        <a:xfrm>
          <a:off x="7087235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50</xdr:row>
      <xdr:rowOff>0</xdr:rowOff>
    </xdr:from>
    <xdr:to xmlns:xdr="http://schemas.openxmlformats.org/drawingml/2006/spreadsheetDrawing">
      <xdr:col>4</xdr:col>
      <xdr:colOff>0</xdr:colOff>
      <xdr:row>65</xdr:row>
      <xdr:rowOff>0</xdr:rowOff>
    </xdr:to>
    <xdr:sp macro="" textlink="">
      <xdr:nvSpPr>
        <xdr:cNvPr id="43" name="Rectangle 42"/>
        <xdr:cNvSpPr>
          <a:spLocks noChangeArrowheads="1"/>
        </xdr:cNvSpPr>
      </xdr:nvSpPr>
      <xdr:spPr>
        <a:xfrm>
          <a:off x="685800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50</xdr:row>
      <xdr:rowOff>0</xdr:rowOff>
    </xdr:from>
    <xdr:to xmlns:xdr="http://schemas.openxmlformats.org/drawingml/2006/spreadsheetDrawing">
      <xdr:col>7</xdr:col>
      <xdr:colOff>0</xdr:colOff>
      <xdr:row>65</xdr:row>
      <xdr:rowOff>0</xdr:rowOff>
    </xdr:to>
    <xdr:sp macro="" textlink="">
      <xdr:nvSpPr>
        <xdr:cNvPr id="44" name="Rectangle 43"/>
        <xdr:cNvSpPr>
          <a:spLocks noChangeArrowheads="1"/>
        </xdr:cNvSpPr>
      </xdr:nvSpPr>
      <xdr:spPr>
        <a:xfrm>
          <a:off x="1971675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50</xdr:row>
      <xdr:rowOff>0</xdr:rowOff>
    </xdr:from>
    <xdr:to xmlns:xdr="http://schemas.openxmlformats.org/drawingml/2006/spreadsheetDrawing">
      <xdr:col>10</xdr:col>
      <xdr:colOff>0</xdr:colOff>
      <xdr:row>65</xdr:row>
      <xdr:rowOff>0</xdr:rowOff>
    </xdr:to>
    <xdr:sp macro="" textlink="">
      <xdr:nvSpPr>
        <xdr:cNvPr id="45" name="Rectangle 44"/>
        <xdr:cNvSpPr>
          <a:spLocks noChangeArrowheads="1"/>
        </xdr:cNvSpPr>
      </xdr:nvSpPr>
      <xdr:spPr>
        <a:xfrm>
          <a:off x="3257550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50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46" name="Rectangle 45"/>
        <xdr:cNvSpPr>
          <a:spLocks noChangeArrowheads="1"/>
        </xdr:cNvSpPr>
      </xdr:nvSpPr>
      <xdr:spPr>
        <a:xfrm>
          <a:off x="4543425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676910</xdr:colOff>
      <xdr:row>67</xdr:row>
      <xdr:rowOff>9525</xdr:rowOff>
    </xdr:from>
    <xdr:to xmlns:xdr="http://schemas.openxmlformats.org/drawingml/2006/spreadsheetDrawing">
      <xdr:col>4</xdr:col>
      <xdr:colOff>419100</xdr:colOff>
      <xdr:row>82</xdr:row>
      <xdr:rowOff>10160</xdr:rowOff>
    </xdr:to>
    <xdr:sp macro="" textlink="">
      <xdr:nvSpPr>
        <xdr:cNvPr id="47" name="Rectangle 46"/>
        <xdr:cNvSpPr>
          <a:spLocks noChangeArrowheads="1"/>
        </xdr:cNvSpPr>
      </xdr:nvSpPr>
      <xdr:spPr>
        <a:xfrm>
          <a:off x="676910" y="10012680"/>
          <a:ext cx="1713865" cy="223456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67</xdr:row>
      <xdr:rowOff>0</xdr:rowOff>
    </xdr:from>
    <xdr:to xmlns:xdr="http://schemas.openxmlformats.org/drawingml/2006/spreadsheetDrawing">
      <xdr:col>9</xdr:col>
      <xdr:colOff>0</xdr:colOff>
      <xdr:row>82</xdr:row>
      <xdr:rowOff>0</xdr:rowOff>
    </xdr:to>
    <xdr:sp macro="" textlink="">
      <xdr:nvSpPr>
        <xdr:cNvPr id="48" name="Rectangle 47"/>
        <xdr:cNvSpPr>
          <a:spLocks noChangeArrowheads="1"/>
        </xdr:cNvSpPr>
      </xdr:nvSpPr>
      <xdr:spPr>
        <a:xfrm>
          <a:off x="2400300" y="10003155"/>
          <a:ext cx="1714500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67</xdr:row>
      <xdr:rowOff>0</xdr:rowOff>
    </xdr:from>
    <xdr:to xmlns:xdr="http://schemas.openxmlformats.org/drawingml/2006/spreadsheetDrawing">
      <xdr:col>13</xdr:col>
      <xdr:colOff>0</xdr:colOff>
      <xdr:row>82</xdr:row>
      <xdr:rowOff>0</xdr:rowOff>
    </xdr:to>
    <xdr:sp macro="" textlink="">
      <xdr:nvSpPr>
        <xdr:cNvPr id="49" name="Rectangle 48"/>
        <xdr:cNvSpPr>
          <a:spLocks noChangeArrowheads="1"/>
        </xdr:cNvSpPr>
      </xdr:nvSpPr>
      <xdr:spPr>
        <a:xfrm>
          <a:off x="4114800" y="10003155"/>
          <a:ext cx="1714500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9525</xdr:colOff>
      <xdr:row>66</xdr:row>
      <xdr:rowOff>0</xdr:rowOff>
    </xdr:from>
    <xdr:to xmlns:xdr="http://schemas.openxmlformats.org/drawingml/2006/spreadsheetDrawing">
      <xdr:col>13</xdr:col>
      <xdr:colOff>9525</xdr:colOff>
      <xdr:row>82</xdr:row>
      <xdr:rowOff>0</xdr:rowOff>
    </xdr:to>
    <xdr:sp macro="" textlink="">
      <xdr:nvSpPr>
        <xdr:cNvPr id="50" name="Rectangle 49"/>
        <xdr:cNvSpPr>
          <a:spLocks noChangeArrowheads="1"/>
        </xdr:cNvSpPr>
      </xdr:nvSpPr>
      <xdr:spPr>
        <a:xfrm>
          <a:off x="695325" y="9831705"/>
          <a:ext cx="5143500" cy="240538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68</xdr:row>
      <xdr:rowOff>0</xdr:rowOff>
    </xdr:from>
    <xdr:to xmlns:xdr="http://schemas.openxmlformats.org/drawingml/2006/spreadsheetDrawing">
      <xdr:col>4</xdr:col>
      <xdr:colOff>0</xdr:colOff>
      <xdr:row>82</xdr:row>
      <xdr:rowOff>0</xdr:rowOff>
    </xdr:to>
    <xdr:sp macro="" textlink="">
      <xdr:nvSpPr>
        <xdr:cNvPr id="51" name="Rectangle 50"/>
        <xdr:cNvSpPr>
          <a:spLocks noChangeArrowheads="1"/>
        </xdr:cNvSpPr>
      </xdr:nvSpPr>
      <xdr:spPr>
        <a:xfrm>
          <a:off x="1543050" y="1015555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68</xdr:row>
      <xdr:rowOff>0</xdr:rowOff>
    </xdr:from>
    <xdr:to xmlns:xdr="http://schemas.openxmlformats.org/drawingml/2006/spreadsheetDrawing">
      <xdr:col>8</xdr:col>
      <xdr:colOff>0</xdr:colOff>
      <xdr:row>82</xdr:row>
      <xdr:rowOff>0</xdr:rowOff>
    </xdr:to>
    <xdr:sp macro="" textlink="">
      <xdr:nvSpPr>
        <xdr:cNvPr id="52" name="Rectangle 51"/>
        <xdr:cNvSpPr>
          <a:spLocks noChangeArrowheads="1"/>
        </xdr:cNvSpPr>
      </xdr:nvSpPr>
      <xdr:spPr>
        <a:xfrm>
          <a:off x="3257550" y="1015555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68</xdr:row>
      <xdr:rowOff>0</xdr:rowOff>
    </xdr:from>
    <xdr:to xmlns:xdr="http://schemas.openxmlformats.org/drawingml/2006/spreadsheetDrawing">
      <xdr:col>4</xdr:col>
      <xdr:colOff>0</xdr:colOff>
      <xdr:row>82</xdr:row>
      <xdr:rowOff>0</xdr:rowOff>
    </xdr:to>
    <xdr:sp macro="" textlink="">
      <xdr:nvSpPr>
        <xdr:cNvPr id="53" name="Rectangle 52"/>
        <xdr:cNvSpPr>
          <a:spLocks noChangeArrowheads="1"/>
        </xdr:cNvSpPr>
      </xdr:nvSpPr>
      <xdr:spPr>
        <a:xfrm>
          <a:off x="1543050" y="1015555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112</xdr:row>
      <xdr:rowOff>0</xdr:rowOff>
    </xdr:from>
    <xdr:to xmlns:xdr="http://schemas.openxmlformats.org/drawingml/2006/spreadsheetDrawing">
      <xdr:col>17</xdr:col>
      <xdr:colOff>28575</xdr:colOff>
      <xdr:row>129</xdr:row>
      <xdr:rowOff>28575</xdr:rowOff>
    </xdr:to>
    <xdr:graphicFrame macro="">
      <xdr:nvGraphicFramePr>
        <xdr:cNvPr id="54" name="Chart 5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0</xdr:col>
      <xdr:colOff>38735</xdr:colOff>
      <xdr:row>130</xdr:row>
      <xdr:rowOff>57150</xdr:rowOff>
    </xdr:from>
    <xdr:to xmlns:xdr="http://schemas.openxmlformats.org/drawingml/2006/spreadsheetDrawing">
      <xdr:col>17</xdr:col>
      <xdr:colOff>67310</xdr:colOff>
      <xdr:row>147</xdr:row>
      <xdr:rowOff>86360</xdr:rowOff>
    </xdr:to>
    <xdr:graphicFrame macro="">
      <xdr:nvGraphicFramePr>
        <xdr:cNvPr id="55" name="Chart 5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148</xdr:row>
      <xdr:rowOff>0</xdr:rowOff>
    </xdr:from>
    <xdr:to xmlns:xdr="http://schemas.openxmlformats.org/drawingml/2006/spreadsheetDrawing">
      <xdr:col>17</xdr:col>
      <xdr:colOff>28575</xdr:colOff>
      <xdr:row>168</xdr:row>
      <xdr:rowOff>9525</xdr:rowOff>
    </xdr:to>
    <xdr:graphicFrame macro="">
      <xdr:nvGraphicFramePr>
        <xdr:cNvPr id="56" name="Chart 5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 xmlns:xdr="http://schemas.openxmlformats.org/drawingml/2006/spreadsheetDrawing">
      <xdr:col>18</xdr:col>
      <xdr:colOff>0</xdr:colOff>
      <xdr:row>51</xdr:row>
      <xdr:rowOff>0</xdr:rowOff>
    </xdr:from>
    <xdr:to xmlns:xdr="http://schemas.openxmlformats.org/drawingml/2006/spreadsheetDrawing">
      <xdr:col>19</xdr:col>
      <xdr:colOff>0</xdr:colOff>
      <xdr:row>65</xdr:row>
      <xdr:rowOff>0</xdr:rowOff>
    </xdr:to>
    <xdr:sp macro="" textlink="">
      <xdr:nvSpPr>
        <xdr:cNvPr id="57" name="Rectangle 23"/>
        <xdr:cNvSpPr>
          <a:spLocks noChangeArrowheads="1"/>
        </xdr:cNvSpPr>
      </xdr:nvSpPr>
      <xdr:spPr>
        <a:xfrm>
          <a:off x="7972425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50</xdr:row>
      <xdr:rowOff>0</xdr:rowOff>
    </xdr:from>
    <xdr:to xmlns:xdr="http://schemas.openxmlformats.org/drawingml/2006/spreadsheetDrawing">
      <xdr:col>19</xdr:col>
      <xdr:colOff>0</xdr:colOff>
      <xdr:row>65</xdr:row>
      <xdr:rowOff>0</xdr:rowOff>
    </xdr:to>
    <xdr:sp macro="" textlink="">
      <xdr:nvSpPr>
        <xdr:cNvPr id="58" name="Rectangle 45"/>
        <xdr:cNvSpPr>
          <a:spLocks noChangeArrowheads="1"/>
        </xdr:cNvSpPr>
      </xdr:nvSpPr>
      <xdr:spPr>
        <a:xfrm>
          <a:off x="7115175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51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59" name="Rectangle 22"/>
        <xdr:cNvSpPr>
          <a:spLocks noChangeArrowheads="1"/>
        </xdr:cNvSpPr>
      </xdr:nvSpPr>
      <xdr:spPr>
        <a:xfrm>
          <a:off x="5400675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50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60" name="Rectangle 44"/>
        <xdr:cNvSpPr>
          <a:spLocks noChangeArrowheads="1"/>
        </xdr:cNvSpPr>
      </xdr:nvSpPr>
      <xdr:spPr>
        <a:xfrm>
          <a:off x="4543425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51</xdr:row>
      <xdr:rowOff>0</xdr:rowOff>
    </xdr:from>
    <xdr:to xmlns:xdr="http://schemas.openxmlformats.org/drawingml/2006/spreadsheetDrawing">
      <xdr:col>16</xdr:col>
      <xdr:colOff>0</xdr:colOff>
      <xdr:row>65</xdr:row>
      <xdr:rowOff>0</xdr:rowOff>
    </xdr:to>
    <xdr:sp macro="" textlink="">
      <xdr:nvSpPr>
        <xdr:cNvPr id="61" name="Rectangle 23"/>
        <xdr:cNvSpPr>
          <a:spLocks noChangeArrowheads="1"/>
        </xdr:cNvSpPr>
      </xdr:nvSpPr>
      <xdr:spPr>
        <a:xfrm>
          <a:off x="6686550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50</xdr:row>
      <xdr:rowOff>0</xdr:rowOff>
    </xdr:from>
    <xdr:to xmlns:xdr="http://schemas.openxmlformats.org/drawingml/2006/spreadsheetDrawing">
      <xdr:col>16</xdr:col>
      <xdr:colOff>0</xdr:colOff>
      <xdr:row>65</xdr:row>
      <xdr:rowOff>0</xdr:rowOff>
    </xdr:to>
    <xdr:sp macro="" textlink="">
      <xdr:nvSpPr>
        <xdr:cNvPr id="62" name="Rectangle 45"/>
        <xdr:cNvSpPr>
          <a:spLocks noChangeArrowheads="1"/>
        </xdr:cNvSpPr>
      </xdr:nvSpPr>
      <xdr:spPr>
        <a:xfrm>
          <a:off x="5829300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51</xdr:row>
      <xdr:rowOff>0</xdr:rowOff>
    </xdr:from>
    <xdr:to xmlns:xdr="http://schemas.openxmlformats.org/drawingml/2006/spreadsheetDrawing">
      <xdr:col>16</xdr:col>
      <xdr:colOff>0</xdr:colOff>
      <xdr:row>65</xdr:row>
      <xdr:rowOff>0</xdr:rowOff>
    </xdr:to>
    <xdr:sp macro="" textlink="">
      <xdr:nvSpPr>
        <xdr:cNvPr id="63" name="Rectangle 22"/>
        <xdr:cNvSpPr>
          <a:spLocks noChangeArrowheads="1"/>
        </xdr:cNvSpPr>
      </xdr:nvSpPr>
      <xdr:spPr>
        <a:xfrm>
          <a:off x="6686550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50</xdr:row>
      <xdr:rowOff>0</xdr:rowOff>
    </xdr:from>
    <xdr:to xmlns:xdr="http://schemas.openxmlformats.org/drawingml/2006/spreadsheetDrawing">
      <xdr:col>16</xdr:col>
      <xdr:colOff>0</xdr:colOff>
      <xdr:row>65</xdr:row>
      <xdr:rowOff>0</xdr:rowOff>
    </xdr:to>
    <xdr:sp macro="" textlink="">
      <xdr:nvSpPr>
        <xdr:cNvPr id="64" name="Rectangle 44"/>
        <xdr:cNvSpPr>
          <a:spLocks noChangeArrowheads="1"/>
        </xdr:cNvSpPr>
      </xdr:nvSpPr>
      <xdr:spPr>
        <a:xfrm>
          <a:off x="5829300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84</xdr:row>
      <xdr:rowOff>46990</xdr:rowOff>
    </xdr:from>
    <xdr:to xmlns:xdr="http://schemas.openxmlformats.org/drawingml/2006/spreadsheetDrawing">
      <xdr:col>18</xdr:col>
      <xdr:colOff>381000</xdr:colOff>
      <xdr:row>109</xdr:row>
      <xdr:rowOff>151765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3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>
        <a:xfrm>
          <a:off x="1543050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3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2828925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</xdr:row>
      <xdr:rowOff>0</xdr:rowOff>
    </xdr:from>
    <xdr:to xmlns:xdr="http://schemas.openxmlformats.org/drawingml/2006/spreadsheetDrawing">
      <xdr:col>10</xdr:col>
      <xdr:colOff>0</xdr:colOff>
      <xdr:row>17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>
        <a:xfrm>
          <a:off x="4114800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3</xdr:row>
      <xdr:rowOff>0</xdr:rowOff>
    </xdr:from>
    <xdr:to xmlns:xdr="http://schemas.openxmlformats.org/drawingml/2006/spreadsheetDrawing">
      <xdr:col>13</xdr:col>
      <xdr:colOff>0</xdr:colOff>
      <xdr:row>17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5400675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7" name="Rectangle 6"/>
        <xdr:cNvSpPr>
          <a:spLocks noChangeArrowheads="1"/>
        </xdr:cNvSpPr>
      </xdr:nvSpPr>
      <xdr:spPr>
        <a:xfrm>
          <a:off x="6686550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3</xdr:row>
      <xdr:rowOff>0</xdr:rowOff>
    </xdr:from>
    <xdr:to xmlns:xdr="http://schemas.openxmlformats.org/drawingml/2006/spreadsheetDrawing">
      <xdr:col>19</xdr:col>
      <xdr:colOff>0</xdr:colOff>
      <xdr:row>17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>
        <a:xfrm>
          <a:off x="7972425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19</xdr:row>
      <xdr:rowOff>0</xdr:rowOff>
    </xdr:from>
    <xdr:to xmlns:xdr="http://schemas.openxmlformats.org/drawingml/2006/spreadsheetDrawing">
      <xdr:col>4</xdr:col>
      <xdr:colOff>0</xdr:colOff>
      <xdr:row>33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>
        <a:xfrm>
          <a:off x="1543050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19</xdr:row>
      <xdr:rowOff>0</xdr:rowOff>
    </xdr:from>
    <xdr:to xmlns:xdr="http://schemas.openxmlformats.org/drawingml/2006/spreadsheetDrawing">
      <xdr:col>7</xdr:col>
      <xdr:colOff>0</xdr:colOff>
      <xdr:row>33</xdr:row>
      <xdr:rowOff>0</xdr:rowOff>
    </xdr:to>
    <xdr:sp macro="" textlink="">
      <xdr:nvSpPr>
        <xdr:cNvPr id="10" name="Rectangle 9"/>
        <xdr:cNvSpPr>
          <a:spLocks noChangeArrowheads="1"/>
        </xdr:cNvSpPr>
      </xdr:nvSpPr>
      <xdr:spPr>
        <a:xfrm>
          <a:off x="2828925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19</xdr:row>
      <xdr:rowOff>0</xdr:rowOff>
    </xdr:from>
    <xdr:to xmlns:xdr="http://schemas.openxmlformats.org/drawingml/2006/spreadsheetDrawing">
      <xdr:col>10</xdr:col>
      <xdr:colOff>0</xdr:colOff>
      <xdr:row>33</xdr:row>
      <xdr:rowOff>0</xdr:rowOff>
    </xdr:to>
    <xdr:sp macro="" textlink="">
      <xdr:nvSpPr>
        <xdr:cNvPr id="11" name="Rectangle 10"/>
        <xdr:cNvSpPr>
          <a:spLocks noChangeArrowheads="1"/>
        </xdr:cNvSpPr>
      </xdr:nvSpPr>
      <xdr:spPr>
        <a:xfrm>
          <a:off x="4114800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19</xdr:row>
      <xdr:rowOff>0</xdr:rowOff>
    </xdr:from>
    <xdr:to xmlns:xdr="http://schemas.openxmlformats.org/drawingml/2006/spreadsheetDrawing">
      <xdr:col>13</xdr:col>
      <xdr:colOff>0</xdr:colOff>
      <xdr:row>33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>
        <a:xfrm>
          <a:off x="5400675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19</xdr:row>
      <xdr:rowOff>0</xdr:rowOff>
    </xdr:from>
    <xdr:to xmlns:xdr="http://schemas.openxmlformats.org/drawingml/2006/spreadsheetDrawing">
      <xdr:col>16</xdr:col>
      <xdr:colOff>0</xdr:colOff>
      <xdr:row>33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>
        <a:xfrm>
          <a:off x="6686550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19</xdr:row>
      <xdr:rowOff>0</xdr:rowOff>
    </xdr:from>
    <xdr:to xmlns:xdr="http://schemas.openxmlformats.org/drawingml/2006/spreadsheetDrawing">
      <xdr:col>19</xdr:col>
      <xdr:colOff>0</xdr:colOff>
      <xdr:row>33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>
        <a:xfrm>
          <a:off x="7972425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35</xdr:row>
      <xdr:rowOff>0</xdr:rowOff>
    </xdr:from>
    <xdr:to xmlns:xdr="http://schemas.openxmlformats.org/drawingml/2006/spreadsheetDrawing">
      <xdr:col>4</xdr:col>
      <xdr:colOff>0</xdr:colOff>
      <xdr:row>49</xdr:row>
      <xdr:rowOff>0</xdr:rowOff>
    </xdr:to>
    <xdr:sp macro="" textlink="">
      <xdr:nvSpPr>
        <xdr:cNvPr id="15" name="Rectangle 14"/>
        <xdr:cNvSpPr>
          <a:spLocks noChangeArrowheads="1"/>
        </xdr:cNvSpPr>
      </xdr:nvSpPr>
      <xdr:spPr>
        <a:xfrm>
          <a:off x="1543050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35</xdr:row>
      <xdr:rowOff>0</xdr:rowOff>
    </xdr:from>
    <xdr:to xmlns:xdr="http://schemas.openxmlformats.org/drawingml/2006/spreadsheetDrawing">
      <xdr:col>7</xdr:col>
      <xdr:colOff>0</xdr:colOff>
      <xdr:row>49</xdr:row>
      <xdr:rowOff>0</xdr:rowOff>
    </xdr:to>
    <xdr:sp macro="" textlink="">
      <xdr:nvSpPr>
        <xdr:cNvPr id="16" name="Rectangle 15"/>
        <xdr:cNvSpPr>
          <a:spLocks noChangeArrowheads="1"/>
        </xdr:cNvSpPr>
      </xdr:nvSpPr>
      <xdr:spPr>
        <a:xfrm>
          <a:off x="2828925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35</xdr:row>
      <xdr:rowOff>0</xdr:rowOff>
    </xdr:from>
    <xdr:to xmlns:xdr="http://schemas.openxmlformats.org/drawingml/2006/spreadsheetDrawing">
      <xdr:col>10</xdr:col>
      <xdr:colOff>0</xdr:colOff>
      <xdr:row>49</xdr:row>
      <xdr:rowOff>0</xdr:rowOff>
    </xdr:to>
    <xdr:sp macro="" textlink="">
      <xdr:nvSpPr>
        <xdr:cNvPr id="17" name="Rectangle 16"/>
        <xdr:cNvSpPr>
          <a:spLocks noChangeArrowheads="1"/>
        </xdr:cNvSpPr>
      </xdr:nvSpPr>
      <xdr:spPr>
        <a:xfrm>
          <a:off x="4114800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35</xdr:row>
      <xdr:rowOff>0</xdr:rowOff>
    </xdr:from>
    <xdr:to xmlns:xdr="http://schemas.openxmlformats.org/drawingml/2006/spreadsheetDrawing">
      <xdr:col>13</xdr:col>
      <xdr:colOff>0</xdr:colOff>
      <xdr:row>49</xdr:row>
      <xdr:rowOff>0</xdr:rowOff>
    </xdr:to>
    <xdr:sp macro="" textlink="">
      <xdr:nvSpPr>
        <xdr:cNvPr id="18" name="Rectangle 17"/>
        <xdr:cNvSpPr>
          <a:spLocks noChangeArrowheads="1"/>
        </xdr:cNvSpPr>
      </xdr:nvSpPr>
      <xdr:spPr>
        <a:xfrm>
          <a:off x="5400675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35</xdr:row>
      <xdr:rowOff>0</xdr:rowOff>
    </xdr:from>
    <xdr:to xmlns:xdr="http://schemas.openxmlformats.org/drawingml/2006/spreadsheetDrawing">
      <xdr:col>16</xdr:col>
      <xdr:colOff>0</xdr:colOff>
      <xdr:row>49</xdr:row>
      <xdr:rowOff>0</xdr:rowOff>
    </xdr:to>
    <xdr:sp macro="" textlink="">
      <xdr:nvSpPr>
        <xdr:cNvPr id="19" name="Rectangle 18"/>
        <xdr:cNvSpPr>
          <a:spLocks noChangeArrowheads="1"/>
        </xdr:cNvSpPr>
      </xdr:nvSpPr>
      <xdr:spPr>
        <a:xfrm>
          <a:off x="6686550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35</xdr:row>
      <xdr:rowOff>0</xdr:rowOff>
    </xdr:from>
    <xdr:to xmlns:xdr="http://schemas.openxmlformats.org/drawingml/2006/spreadsheetDrawing">
      <xdr:col>19</xdr:col>
      <xdr:colOff>0</xdr:colOff>
      <xdr:row>49</xdr:row>
      <xdr:rowOff>0</xdr:rowOff>
    </xdr:to>
    <xdr:sp macro="" textlink="">
      <xdr:nvSpPr>
        <xdr:cNvPr id="20" name="Rectangle 19"/>
        <xdr:cNvSpPr>
          <a:spLocks noChangeArrowheads="1"/>
        </xdr:cNvSpPr>
      </xdr:nvSpPr>
      <xdr:spPr>
        <a:xfrm>
          <a:off x="7972425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51</xdr:row>
      <xdr:rowOff>0</xdr:rowOff>
    </xdr:from>
    <xdr:to xmlns:xdr="http://schemas.openxmlformats.org/drawingml/2006/spreadsheetDrawing">
      <xdr:col>4</xdr:col>
      <xdr:colOff>0</xdr:colOff>
      <xdr:row>65</xdr:row>
      <xdr:rowOff>0</xdr:rowOff>
    </xdr:to>
    <xdr:sp macro="" textlink="">
      <xdr:nvSpPr>
        <xdr:cNvPr id="21" name="Rectangle 20"/>
        <xdr:cNvSpPr>
          <a:spLocks noChangeArrowheads="1"/>
        </xdr:cNvSpPr>
      </xdr:nvSpPr>
      <xdr:spPr>
        <a:xfrm>
          <a:off x="1543050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51</xdr:row>
      <xdr:rowOff>0</xdr:rowOff>
    </xdr:from>
    <xdr:to xmlns:xdr="http://schemas.openxmlformats.org/drawingml/2006/spreadsheetDrawing">
      <xdr:col>7</xdr:col>
      <xdr:colOff>0</xdr:colOff>
      <xdr:row>65</xdr:row>
      <xdr:rowOff>0</xdr:rowOff>
    </xdr:to>
    <xdr:sp macro="" textlink="">
      <xdr:nvSpPr>
        <xdr:cNvPr id="22" name="Rectangle 21"/>
        <xdr:cNvSpPr>
          <a:spLocks noChangeArrowheads="1"/>
        </xdr:cNvSpPr>
      </xdr:nvSpPr>
      <xdr:spPr>
        <a:xfrm>
          <a:off x="2828925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51</xdr:row>
      <xdr:rowOff>0</xdr:rowOff>
    </xdr:from>
    <xdr:to xmlns:xdr="http://schemas.openxmlformats.org/drawingml/2006/spreadsheetDrawing">
      <xdr:col>10</xdr:col>
      <xdr:colOff>0</xdr:colOff>
      <xdr:row>65</xdr:row>
      <xdr:rowOff>0</xdr:rowOff>
    </xdr:to>
    <xdr:sp macro="" textlink="">
      <xdr:nvSpPr>
        <xdr:cNvPr id="23" name="Rectangle 22"/>
        <xdr:cNvSpPr>
          <a:spLocks noChangeArrowheads="1"/>
        </xdr:cNvSpPr>
      </xdr:nvSpPr>
      <xdr:spPr>
        <a:xfrm>
          <a:off x="4114800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51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24" name="Rectangle 23"/>
        <xdr:cNvSpPr>
          <a:spLocks noChangeArrowheads="1"/>
        </xdr:cNvSpPr>
      </xdr:nvSpPr>
      <xdr:spPr>
        <a:xfrm>
          <a:off x="5400675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25" name="Rectangle 24"/>
        <xdr:cNvSpPr>
          <a:spLocks noChangeArrowheads="1"/>
        </xdr:cNvSpPr>
      </xdr:nvSpPr>
      <xdr:spPr>
        <a:xfrm>
          <a:off x="685800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26" name="Rectangle 25"/>
        <xdr:cNvSpPr>
          <a:spLocks noChangeArrowheads="1"/>
        </xdr:cNvSpPr>
      </xdr:nvSpPr>
      <xdr:spPr>
        <a:xfrm>
          <a:off x="1971675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10</xdr:col>
      <xdr:colOff>0</xdr:colOff>
      <xdr:row>17</xdr:row>
      <xdr:rowOff>0</xdr:rowOff>
    </xdr:to>
    <xdr:sp macro="" textlink="">
      <xdr:nvSpPr>
        <xdr:cNvPr id="27" name="Rectangle 26"/>
        <xdr:cNvSpPr>
          <a:spLocks noChangeArrowheads="1"/>
        </xdr:cNvSpPr>
      </xdr:nvSpPr>
      <xdr:spPr>
        <a:xfrm>
          <a:off x="3257550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2</xdr:row>
      <xdr:rowOff>0</xdr:rowOff>
    </xdr:from>
    <xdr:to xmlns:xdr="http://schemas.openxmlformats.org/drawingml/2006/spreadsheetDrawing">
      <xdr:col>13</xdr:col>
      <xdr:colOff>0</xdr:colOff>
      <xdr:row>17</xdr:row>
      <xdr:rowOff>0</xdr:rowOff>
    </xdr:to>
    <xdr:sp macro="" textlink="">
      <xdr:nvSpPr>
        <xdr:cNvPr id="28" name="Rectangle 27"/>
        <xdr:cNvSpPr>
          <a:spLocks noChangeArrowheads="1"/>
        </xdr:cNvSpPr>
      </xdr:nvSpPr>
      <xdr:spPr>
        <a:xfrm>
          <a:off x="4543425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2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29" name="Rectangle 28"/>
        <xdr:cNvSpPr>
          <a:spLocks noChangeArrowheads="1"/>
        </xdr:cNvSpPr>
      </xdr:nvSpPr>
      <xdr:spPr>
        <a:xfrm>
          <a:off x="5829300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2</xdr:row>
      <xdr:rowOff>0</xdr:rowOff>
    </xdr:from>
    <xdr:to xmlns:xdr="http://schemas.openxmlformats.org/drawingml/2006/spreadsheetDrawing">
      <xdr:col>19</xdr:col>
      <xdr:colOff>0</xdr:colOff>
      <xdr:row>17</xdr:row>
      <xdr:rowOff>0</xdr:rowOff>
    </xdr:to>
    <xdr:sp macro="" textlink="">
      <xdr:nvSpPr>
        <xdr:cNvPr id="30" name="Rectangle 29"/>
        <xdr:cNvSpPr>
          <a:spLocks noChangeArrowheads="1"/>
        </xdr:cNvSpPr>
      </xdr:nvSpPr>
      <xdr:spPr>
        <a:xfrm>
          <a:off x="7115175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18</xdr:row>
      <xdr:rowOff>0</xdr:rowOff>
    </xdr:from>
    <xdr:to xmlns:xdr="http://schemas.openxmlformats.org/drawingml/2006/spreadsheetDrawing">
      <xdr:col>4</xdr:col>
      <xdr:colOff>0</xdr:colOff>
      <xdr:row>33</xdr:row>
      <xdr:rowOff>0</xdr:rowOff>
    </xdr:to>
    <xdr:sp macro="" textlink="">
      <xdr:nvSpPr>
        <xdr:cNvPr id="31" name="Rectangle 30"/>
        <xdr:cNvSpPr>
          <a:spLocks noChangeArrowheads="1"/>
        </xdr:cNvSpPr>
      </xdr:nvSpPr>
      <xdr:spPr>
        <a:xfrm>
          <a:off x="685800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18</xdr:row>
      <xdr:rowOff>0</xdr:rowOff>
    </xdr:from>
    <xdr:to xmlns:xdr="http://schemas.openxmlformats.org/drawingml/2006/spreadsheetDrawing">
      <xdr:col>7</xdr:col>
      <xdr:colOff>0</xdr:colOff>
      <xdr:row>33</xdr:row>
      <xdr:rowOff>0</xdr:rowOff>
    </xdr:to>
    <xdr:sp macro="" textlink="">
      <xdr:nvSpPr>
        <xdr:cNvPr id="32" name="Rectangle 31"/>
        <xdr:cNvSpPr>
          <a:spLocks noChangeArrowheads="1"/>
        </xdr:cNvSpPr>
      </xdr:nvSpPr>
      <xdr:spPr>
        <a:xfrm>
          <a:off x="1971675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18</xdr:row>
      <xdr:rowOff>0</xdr:rowOff>
    </xdr:from>
    <xdr:to xmlns:xdr="http://schemas.openxmlformats.org/drawingml/2006/spreadsheetDrawing">
      <xdr:col>10</xdr:col>
      <xdr:colOff>0</xdr:colOff>
      <xdr:row>33</xdr:row>
      <xdr:rowOff>0</xdr:rowOff>
    </xdr:to>
    <xdr:sp macro="" textlink="">
      <xdr:nvSpPr>
        <xdr:cNvPr id="33" name="Rectangle 32"/>
        <xdr:cNvSpPr>
          <a:spLocks noChangeArrowheads="1"/>
        </xdr:cNvSpPr>
      </xdr:nvSpPr>
      <xdr:spPr>
        <a:xfrm>
          <a:off x="3257550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18</xdr:row>
      <xdr:rowOff>0</xdr:rowOff>
    </xdr:from>
    <xdr:to xmlns:xdr="http://schemas.openxmlformats.org/drawingml/2006/spreadsheetDrawing">
      <xdr:col>13</xdr:col>
      <xdr:colOff>0</xdr:colOff>
      <xdr:row>33</xdr:row>
      <xdr:rowOff>0</xdr:rowOff>
    </xdr:to>
    <xdr:sp macro="" textlink="">
      <xdr:nvSpPr>
        <xdr:cNvPr id="34" name="Rectangle 33"/>
        <xdr:cNvSpPr>
          <a:spLocks noChangeArrowheads="1"/>
        </xdr:cNvSpPr>
      </xdr:nvSpPr>
      <xdr:spPr>
        <a:xfrm>
          <a:off x="4543425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18</xdr:row>
      <xdr:rowOff>0</xdr:rowOff>
    </xdr:from>
    <xdr:to xmlns:xdr="http://schemas.openxmlformats.org/drawingml/2006/spreadsheetDrawing">
      <xdr:col>16</xdr:col>
      <xdr:colOff>0</xdr:colOff>
      <xdr:row>33</xdr:row>
      <xdr:rowOff>0</xdr:rowOff>
    </xdr:to>
    <xdr:sp macro="" textlink="">
      <xdr:nvSpPr>
        <xdr:cNvPr id="35" name="Rectangle 34"/>
        <xdr:cNvSpPr>
          <a:spLocks noChangeArrowheads="1"/>
        </xdr:cNvSpPr>
      </xdr:nvSpPr>
      <xdr:spPr>
        <a:xfrm>
          <a:off x="5829300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18</xdr:row>
      <xdr:rowOff>0</xdr:rowOff>
    </xdr:from>
    <xdr:to xmlns:xdr="http://schemas.openxmlformats.org/drawingml/2006/spreadsheetDrawing">
      <xdr:col>19</xdr:col>
      <xdr:colOff>0</xdr:colOff>
      <xdr:row>33</xdr:row>
      <xdr:rowOff>0</xdr:rowOff>
    </xdr:to>
    <xdr:sp macro="" textlink="">
      <xdr:nvSpPr>
        <xdr:cNvPr id="36" name="Rectangle 35"/>
        <xdr:cNvSpPr>
          <a:spLocks noChangeArrowheads="1"/>
        </xdr:cNvSpPr>
      </xdr:nvSpPr>
      <xdr:spPr>
        <a:xfrm>
          <a:off x="7115175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34</xdr:row>
      <xdr:rowOff>0</xdr:rowOff>
    </xdr:from>
    <xdr:to xmlns:xdr="http://schemas.openxmlformats.org/drawingml/2006/spreadsheetDrawing">
      <xdr:col>4</xdr:col>
      <xdr:colOff>0</xdr:colOff>
      <xdr:row>49</xdr:row>
      <xdr:rowOff>0</xdr:rowOff>
    </xdr:to>
    <xdr:sp macro="" textlink="">
      <xdr:nvSpPr>
        <xdr:cNvPr id="37" name="Rectangle 36"/>
        <xdr:cNvSpPr>
          <a:spLocks noChangeArrowheads="1"/>
        </xdr:cNvSpPr>
      </xdr:nvSpPr>
      <xdr:spPr>
        <a:xfrm>
          <a:off x="685800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34</xdr:row>
      <xdr:rowOff>0</xdr:rowOff>
    </xdr:from>
    <xdr:to xmlns:xdr="http://schemas.openxmlformats.org/drawingml/2006/spreadsheetDrawing">
      <xdr:col>7</xdr:col>
      <xdr:colOff>0</xdr:colOff>
      <xdr:row>49</xdr:row>
      <xdr:rowOff>0</xdr:rowOff>
    </xdr:to>
    <xdr:sp macro="" textlink="">
      <xdr:nvSpPr>
        <xdr:cNvPr id="38" name="Rectangle 37"/>
        <xdr:cNvSpPr>
          <a:spLocks noChangeArrowheads="1"/>
        </xdr:cNvSpPr>
      </xdr:nvSpPr>
      <xdr:spPr>
        <a:xfrm>
          <a:off x="1971675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34</xdr:row>
      <xdr:rowOff>0</xdr:rowOff>
    </xdr:from>
    <xdr:to xmlns:xdr="http://schemas.openxmlformats.org/drawingml/2006/spreadsheetDrawing">
      <xdr:col>10</xdr:col>
      <xdr:colOff>0</xdr:colOff>
      <xdr:row>49</xdr:row>
      <xdr:rowOff>0</xdr:rowOff>
    </xdr:to>
    <xdr:sp macro="" textlink="">
      <xdr:nvSpPr>
        <xdr:cNvPr id="39" name="Rectangle 38"/>
        <xdr:cNvSpPr>
          <a:spLocks noChangeArrowheads="1"/>
        </xdr:cNvSpPr>
      </xdr:nvSpPr>
      <xdr:spPr>
        <a:xfrm>
          <a:off x="3257550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34</xdr:row>
      <xdr:rowOff>0</xdr:rowOff>
    </xdr:from>
    <xdr:to xmlns:xdr="http://schemas.openxmlformats.org/drawingml/2006/spreadsheetDrawing">
      <xdr:col>13</xdr:col>
      <xdr:colOff>0</xdr:colOff>
      <xdr:row>49</xdr:row>
      <xdr:rowOff>0</xdr:rowOff>
    </xdr:to>
    <xdr:sp macro="" textlink="">
      <xdr:nvSpPr>
        <xdr:cNvPr id="40" name="Rectangle 39"/>
        <xdr:cNvSpPr>
          <a:spLocks noChangeArrowheads="1"/>
        </xdr:cNvSpPr>
      </xdr:nvSpPr>
      <xdr:spPr>
        <a:xfrm>
          <a:off x="4543425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34</xdr:row>
      <xdr:rowOff>0</xdr:rowOff>
    </xdr:from>
    <xdr:to xmlns:xdr="http://schemas.openxmlformats.org/drawingml/2006/spreadsheetDrawing">
      <xdr:col>16</xdr:col>
      <xdr:colOff>0</xdr:colOff>
      <xdr:row>49</xdr:row>
      <xdr:rowOff>0</xdr:rowOff>
    </xdr:to>
    <xdr:sp macro="" textlink="">
      <xdr:nvSpPr>
        <xdr:cNvPr id="41" name="Rectangle 40"/>
        <xdr:cNvSpPr>
          <a:spLocks noChangeArrowheads="1"/>
        </xdr:cNvSpPr>
      </xdr:nvSpPr>
      <xdr:spPr>
        <a:xfrm>
          <a:off x="5829300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400685</xdr:colOff>
      <xdr:row>34</xdr:row>
      <xdr:rowOff>0</xdr:rowOff>
    </xdr:from>
    <xdr:to xmlns:xdr="http://schemas.openxmlformats.org/drawingml/2006/spreadsheetDrawing">
      <xdr:col>18</xdr:col>
      <xdr:colOff>400685</xdr:colOff>
      <xdr:row>49</xdr:row>
      <xdr:rowOff>0</xdr:rowOff>
    </xdr:to>
    <xdr:sp macro="" textlink="">
      <xdr:nvSpPr>
        <xdr:cNvPr id="42" name="Rectangle 41"/>
        <xdr:cNvSpPr>
          <a:spLocks noChangeArrowheads="1"/>
        </xdr:cNvSpPr>
      </xdr:nvSpPr>
      <xdr:spPr>
        <a:xfrm>
          <a:off x="7087235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50</xdr:row>
      <xdr:rowOff>0</xdr:rowOff>
    </xdr:from>
    <xdr:to xmlns:xdr="http://schemas.openxmlformats.org/drawingml/2006/spreadsheetDrawing">
      <xdr:col>4</xdr:col>
      <xdr:colOff>0</xdr:colOff>
      <xdr:row>65</xdr:row>
      <xdr:rowOff>0</xdr:rowOff>
    </xdr:to>
    <xdr:sp macro="" textlink="">
      <xdr:nvSpPr>
        <xdr:cNvPr id="43" name="Rectangle 42"/>
        <xdr:cNvSpPr>
          <a:spLocks noChangeArrowheads="1"/>
        </xdr:cNvSpPr>
      </xdr:nvSpPr>
      <xdr:spPr>
        <a:xfrm>
          <a:off x="685800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50</xdr:row>
      <xdr:rowOff>0</xdr:rowOff>
    </xdr:from>
    <xdr:to xmlns:xdr="http://schemas.openxmlformats.org/drawingml/2006/spreadsheetDrawing">
      <xdr:col>7</xdr:col>
      <xdr:colOff>0</xdr:colOff>
      <xdr:row>65</xdr:row>
      <xdr:rowOff>0</xdr:rowOff>
    </xdr:to>
    <xdr:sp macro="" textlink="">
      <xdr:nvSpPr>
        <xdr:cNvPr id="44" name="Rectangle 43"/>
        <xdr:cNvSpPr>
          <a:spLocks noChangeArrowheads="1"/>
        </xdr:cNvSpPr>
      </xdr:nvSpPr>
      <xdr:spPr>
        <a:xfrm>
          <a:off x="1971675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50</xdr:row>
      <xdr:rowOff>0</xdr:rowOff>
    </xdr:from>
    <xdr:to xmlns:xdr="http://schemas.openxmlformats.org/drawingml/2006/spreadsheetDrawing">
      <xdr:col>10</xdr:col>
      <xdr:colOff>0</xdr:colOff>
      <xdr:row>65</xdr:row>
      <xdr:rowOff>0</xdr:rowOff>
    </xdr:to>
    <xdr:sp macro="" textlink="">
      <xdr:nvSpPr>
        <xdr:cNvPr id="45" name="Rectangle 44"/>
        <xdr:cNvSpPr>
          <a:spLocks noChangeArrowheads="1"/>
        </xdr:cNvSpPr>
      </xdr:nvSpPr>
      <xdr:spPr>
        <a:xfrm>
          <a:off x="3257550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50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46" name="Rectangle 45"/>
        <xdr:cNvSpPr>
          <a:spLocks noChangeArrowheads="1"/>
        </xdr:cNvSpPr>
      </xdr:nvSpPr>
      <xdr:spPr>
        <a:xfrm>
          <a:off x="4543425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676910</xdr:colOff>
      <xdr:row>67</xdr:row>
      <xdr:rowOff>9525</xdr:rowOff>
    </xdr:from>
    <xdr:to xmlns:xdr="http://schemas.openxmlformats.org/drawingml/2006/spreadsheetDrawing">
      <xdr:col>4</xdr:col>
      <xdr:colOff>419100</xdr:colOff>
      <xdr:row>82</xdr:row>
      <xdr:rowOff>10160</xdr:rowOff>
    </xdr:to>
    <xdr:sp macro="" textlink="">
      <xdr:nvSpPr>
        <xdr:cNvPr id="47" name="Rectangle 46"/>
        <xdr:cNvSpPr>
          <a:spLocks noChangeArrowheads="1"/>
        </xdr:cNvSpPr>
      </xdr:nvSpPr>
      <xdr:spPr>
        <a:xfrm>
          <a:off x="676910" y="10012680"/>
          <a:ext cx="1713865" cy="223456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67</xdr:row>
      <xdr:rowOff>0</xdr:rowOff>
    </xdr:from>
    <xdr:to xmlns:xdr="http://schemas.openxmlformats.org/drawingml/2006/spreadsheetDrawing">
      <xdr:col>9</xdr:col>
      <xdr:colOff>0</xdr:colOff>
      <xdr:row>82</xdr:row>
      <xdr:rowOff>0</xdr:rowOff>
    </xdr:to>
    <xdr:sp macro="" textlink="">
      <xdr:nvSpPr>
        <xdr:cNvPr id="48" name="Rectangle 47"/>
        <xdr:cNvSpPr>
          <a:spLocks noChangeArrowheads="1"/>
        </xdr:cNvSpPr>
      </xdr:nvSpPr>
      <xdr:spPr>
        <a:xfrm>
          <a:off x="2400300" y="10003155"/>
          <a:ext cx="1714500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67</xdr:row>
      <xdr:rowOff>0</xdr:rowOff>
    </xdr:from>
    <xdr:to xmlns:xdr="http://schemas.openxmlformats.org/drawingml/2006/spreadsheetDrawing">
      <xdr:col>13</xdr:col>
      <xdr:colOff>0</xdr:colOff>
      <xdr:row>82</xdr:row>
      <xdr:rowOff>0</xdr:rowOff>
    </xdr:to>
    <xdr:sp macro="" textlink="">
      <xdr:nvSpPr>
        <xdr:cNvPr id="49" name="Rectangle 48"/>
        <xdr:cNvSpPr>
          <a:spLocks noChangeArrowheads="1"/>
        </xdr:cNvSpPr>
      </xdr:nvSpPr>
      <xdr:spPr>
        <a:xfrm>
          <a:off x="4114800" y="10003155"/>
          <a:ext cx="1714500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9525</xdr:colOff>
      <xdr:row>66</xdr:row>
      <xdr:rowOff>0</xdr:rowOff>
    </xdr:from>
    <xdr:to xmlns:xdr="http://schemas.openxmlformats.org/drawingml/2006/spreadsheetDrawing">
      <xdr:col>13</xdr:col>
      <xdr:colOff>9525</xdr:colOff>
      <xdr:row>82</xdr:row>
      <xdr:rowOff>0</xdr:rowOff>
    </xdr:to>
    <xdr:sp macro="" textlink="">
      <xdr:nvSpPr>
        <xdr:cNvPr id="50" name="Rectangle 49"/>
        <xdr:cNvSpPr>
          <a:spLocks noChangeArrowheads="1"/>
        </xdr:cNvSpPr>
      </xdr:nvSpPr>
      <xdr:spPr>
        <a:xfrm>
          <a:off x="695325" y="9831705"/>
          <a:ext cx="5143500" cy="240538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68</xdr:row>
      <xdr:rowOff>0</xdr:rowOff>
    </xdr:from>
    <xdr:to xmlns:xdr="http://schemas.openxmlformats.org/drawingml/2006/spreadsheetDrawing">
      <xdr:col>4</xdr:col>
      <xdr:colOff>0</xdr:colOff>
      <xdr:row>82</xdr:row>
      <xdr:rowOff>0</xdr:rowOff>
    </xdr:to>
    <xdr:sp macro="" textlink="">
      <xdr:nvSpPr>
        <xdr:cNvPr id="51" name="Rectangle 50"/>
        <xdr:cNvSpPr>
          <a:spLocks noChangeArrowheads="1"/>
        </xdr:cNvSpPr>
      </xdr:nvSpPr>
      <xdr:spPr>
        <a:xfrm>
          <a:off x="1543050" y="1015555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68</xdr:row>
      <xdr:rowOff>0</xdr:rowOff>
    </xdr:from>
    <xdr:to xmlns:xdr="http://schemas.openxmlformats.org/drawingml/2006/spreadsheetDrawing">
      <xdr:col>8</xdr:col>
      <xdr:colOff>0</xdr:colOff>
      <xdr:row>82</xdr:row>
      <xdr:rowOff>0</xdr:rowOff>
    </xdr:to>
    <xdr:sp macro="" textlink="">
      <xdr:nvSpPr>
        <xdr:cNvPr id="52" name="Rectangle 51"/>
        <xdr:cNvSpPr>
          <a:spLocks noChangeArrowheads="1"/>
        </xdr:cNvSpPr>
      </xdr:nvSpPr>
      <xdr:spPr>
        <a:xfrm>
          <a:off x="3257550" y="1015555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68</xdr:row>
      <xdr:rowOff>0</xdr:rowOff>
    </xdr:from>
    <xdr:to xmlns:xdr="http://schemas.openxmlformats.org/drawingml/2006/spreadsheetDrawing">
      <xdr:col>4</xdr:col>
      <xdr:colOff>0</xdr:colOff>
      <xdr:row>82</xdr:row>
      <xdr:rowOff>0</xdr:rowOff>
    </xdr:to>
    <xdr:sp macro="" textlink="">
      <xdr:nvSpPr>
        <xdr:cNvPr id="53" name="Rectangle 52"/>
        <xdr:cNvSpPr>
          <a:spLocks noChangeArrowheads="1"/>
        </xdr:cNvSpPr>
      </xdr:nvSpPr>
      <xdr:spPr>
        <a:xfrm>
          <a:off x="1543050" y="1015555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112</xdr:row>
      <xdr:rowOff>0</xdr:rowOff>
    </xdr:from>
    <xdr:to xmlns:xdr="http://schemas.openxmlformats.org/drawingml/2006/spreadsheetDrawing">
      <xdr:col>17</xdr:col>
      <xdr:colOff>28575</xdr:colOff>
      <xdr:row>129</xdr:row>
      <xdr:rowOff>28575</xdr:rowOff>
    </xdr:to>
    <xdr:graphicFrame macro="">
      <xdr:nvGraphicFramePr>
        <xdr:cNvPr id="54" name="Chart 5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0</xdr:col>
      <xdr:colOff>38735</xdr:colOff>
      <xdr:row>130</xdr:row>
      <xdr:rowOff>57150</xdr:rowOff>
    </xdr:from>
    <xdr:to xmlns:xdr="http://schemas.openxmlformats.org/drawingml/2006/spreadsheetDrawing">
      <xdr:col>17</xdr:col>
      <xdr:colOff>67310</xdr:colOff>
      <xdr:row>147</xdr:row>
      <xdr:rowOff>86360</xdr:rowOff>
    </xdr:to>
    <xdr:graphicFrame macro="">
      <xdr:nvGraphicFramePr>
        <xdr:cNvPr id="55" name="Chart 5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148</xdr:row>
      <xdr:rowOff>0</xdr:rowOff>
    </xdr:from>
    <xdr:to xmlns:xdr="http://schemas.openxmlformats.org/drawingml/2006/spreadsheetDrawing">
      <xdr:col>17</xdr:col>
      <xdr:colOff>28575</xdr:colOff>
      <xdr:row>168</xdr:row>
      <xdr:rowOff>9525</xdr:rowOff>
    </xdr:to>
    <xdr:graphicFrame macro="">
      <xdr:nvGraphicFramePr>
        <xdr:cNvPr id="56" name="Chart 5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 xmlns:xdr="http://schemas.openxmlformats.org/drawingml/2006/spreadsheetDrawing">
      <xdr:col>18</xdr:col>
      <xdr:colOff>0</xdr:colOff>
      <xdr:row>51</xdr:row>
      <xdr:rowOff>0</xdr:rowOff>
    </xdr:from>
    <xdr:to xmlns:xdr="http://schemas.openxmlformats.org/drawingml/2006/spreadsheetDrawing">
      <xdr:col>19</xdr:col>
      <xdr:colOff>0</xdr:colOff>
      <xdr:row>65</xdr:row>
      <xdr:rowOff>0</xdr:rowOff>
    </xdr:to>
    <xdr:sp macro="" textlink="">
      <xdr:nvSpPr>
        <xdr:cNvPr id="57" name="Rectangle 23"/>
        <xdr:cNvSpPr>
          <a:spLocks noChangeArrowheads="1"/>
        </xdr:cNvSpPr>
      </xdr:nvSpPr>
      <xdr:spPr>
        <a:xfrm>
          <a:off x="7972425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50</xdr:row>
      <xdr:rowOff>0</xdr:rowOff>
    </xdr:from>
    <xdr:to xmlns:xdr="http://schemas.openxmlformats.org/drawingml/2006/spreadsheetDrawing">
      <xdr:col>19</xdr:col>
      <xdr:colOff>0</xdr:colOff>
      <xdr:row>65</xdr:row>
      <xdr:rowOff>0</xdr:rowOff>
    </xdr:to>
    <xdr:sp macro="" textlink="">
      <xdr:nvSpPr>
        <xdr:cNvPr id="58" name="Rectangle 45"/>
        <xdr:cNvSpPr>
          <a:spLocks noChangeArrowheads="1"/>
        </xdr:cNvSpPr>
      </xdr:nvSpPr>
      <xdr:spPr>
        <a:xfrm>
          <a:off x="7115175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51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59" name="Rectangle 22"/>
        <xdr:cNvSpPr>
          <a:spLocks noChangeArrowheads="1"/>
        </xdr:cNvSpPr>
      </xdr:nvSpPr>
      <xdr:spPr>
        <a:xfrm>
          <a:off x="5400675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50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60" name="Rectangle 44"/>
        <xdr:cNvSpPr>
          <a:spLocks noChangeArrowheads="1"/>
        </xdr:cNvSpPr>
      </xdr:nvSpPr>
      <xdr:spPr>
        <a:xfrm>
          <a:off x="4543425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51</xdr:row>
      <xdr:rowOff>0</xdr:rowOff>
    </xdr:from>
    <xdr:to xmlns:xdr="http://schemas.openxmlformats.org/drawingml/2006/spreadsheetDrawing">
      <xdr:col>16</xdr:col>
      <xdr:colOff>0</xdr:colOff>
      <xdr:row>65</xdr:row>
      <xdr:rowOff>0</xdr:rowOff>
    </xdr:to>
    <xdr:sp macro="" textlink="">
      <xdr:nvSpPr>
        <xdr:cNvPr id="61" name="Rectangle 23"/>
        <xdr:cNvSpPr>
          <a:spLocks noChangeArrowheads="1"/>
        </xdr:cNvSpPr>
      </xdr:nvSpPr>
      <xdr:spPr>
        <a:xfrm>
          <a:off x="6686550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50</xdr:row>
      <xdr:rowOff>0</xdr:rowOff>
    </xdr:from>
    <xdr:to xmlns:xdr="http://schemas.openxmlformats.org/drawingml/2006/spreadsheetDrawing">
      <xdr:col>16</xdr:col>
      <xdr:colOff>0</xdr:colOff>
      <xdr:row>65</xdr:row>
      <xdr:rowOff>0</xdr:rowOff>
    </xdr:to>
    <xdr:sp macro="" textlink="">
      <xdr:nvSpPr>
        <xdr:cNvPr id="62" name="Rectangle 45"/>
        <xdr:cNvSpPr>
          <a:spLocks noChangeArrowheads="1"/>
        </xdr:cNvSpPr>
      </xdr:nvSpPr>
      <xdr:spPr>
        <a:xfrm>
          <a:off x="5829300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51</xdr:row>
      <xdr:rowOff>0</xdr:rowOff>
    </xdr:from>
    <xdr:to xmlns:xdr="http://schemas.openxmlformats.org/drawingml/2006/spreadsheetDrawing">
      <xdr:col>16</xdr:col>
      <xdr:colOff>0</xdr:colOff>
      <xdr:row>65</xdr:row>
      <xdr:rowOff>0</xdr:rowOff>
    </xdr:to>
    <xdr:sp macro="" textlink="">
      <xdr:nvSpPr>
        <xdr:cNvPr id="63" name="Rectangle 22"/>
        <xdr:cNvSpPr>
          <a:spLocks noChangeArrowheads="1"/>
        </xdr:cNvSpPr>
      </xdr:nvSpPr>
      <xdr:spPr>
        <a:xfrm>
          <a:off x="6686550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50</xdr:row>
      <xdr:rowOff>0</xdr:rowOff>
    </xdr:from>
    <xdr:to xmlns:xdr="http://schemas.openxmlformats.org/drawingml/2006/spreadsheetDrawing">
      <xdr:col>16</xdr:col>
      <xdr:colOff>0</xdr:colOff>
      <xdr:row>65</xdr:row>
      <xdr:rowOff>0</xdr:rowOff>
    </xdr:to>
    <xdr:sp macro="" textlink="">
      <xdr:nvSpPr>
        <xdr:cNvPr id="64" name="Rectangle 44"/>
        <xdr:cNvSpPr>
          <a:spLocks noChangeArrowheads="1"/>
        </xdr:cNvSpPr>
      </xdr:nvSpPr>
      <xdr:spPr>
        <a:xfrm>
          <a:off x="5829300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84</xdr:row>
      <xdr:rowOff>46990</xdr:rowOff>
    </xdr:from>
    <xdr:to xmlns:xdr="http://schemas.openxmlformats.org/drawingml/2006/spreadsheetDrawing">
      <xdr:col>18</xdr:col>
      <xdr:colOff>381000</xdr:colOff>
      <xdr:row>110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3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>
        <a:xfrm>
          <a:off x="1543050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3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2828925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</xdr:row>
      <xdr:rowOff>0</xdr:rowOff>
    </xdr:from>
    <xdr:to xmlns:xdr="http://schemas.openxmlformats.org/drawingml/2006/spreadsheetDrawing">
      <xdr:col>10</xdr:col>
      <xdr:colOff>0</xdr:colOff>
      <xdr:row>17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>
        <a:xfrm>
          <a:off x="4114800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3</xdr:row>
      <xdr:rowOff>0</xdr:rowOff>
    </xdr:from>
    <xdr:to xmlns:xdr="http://schemas.openxmlformats.org/drawingml/2006/spreadsheetDrawing">
      <xdr:col>13</xdr:col>
      <xdr:colOff>0</xdr:colOff>
      <xdr:row>17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5400675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7" name="Rectangle 6"/>
        <xdr:cNvSpPr>
          <a:spLocks noChangeArrowheads="1"/>
        </xdr:cNvSpPr>
      </xdr:nvSpPr>
      <xdr:spPr>
        <a:xfrm>
          <a:off x="6686550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3</xdr:row>
      <xdr:rowOff>0</xdr:rowOff>
    </xdr:from>
    <xdr:to xmlns:xdr="http://schemas.openxmlformats.org/drawingml/2006/spreadsheetDrawing">
      <xdr:col>19</xdr:col>
      <xdr:colOff>0</xdr:colOff>
      <xdr:row>17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>
        <a:xfrm>
          <a:off x="7972425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19</xdr:row>
      <xdr:rowOff>0</xdr:rowOff>
    </xdr:from>
    <xdr:to xmlns:xdr="http://schemas.openxmlformats.org/drawingml/2006/spreadsheetDrawing">
      <xdr:col>4</xdr:col>
      <xdr:colOff>0</xdr:colOff>
      <xdr:row>33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>
        <a:xfrm>
          <a:off x="1543050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19</xdr:row>
      <xdr:rowOff>0</xdr:rowOff>
    </xdr:from>
    <xdr:to xmlns:xdr="http://schemas.openxmlformats.org/drawingml/2006/spreadsheetDrawing">
      <xdr:col>7</xdr:col>
      <xdr:colOff>0</xdr:colOff>
      <xdr:row>33</xdr:row>
      <xdr:rowOff>0</xdr:rowOff>
    </xdr:to>
    <xdr:sp macro="" textlink="">
      <xdr:nvSpPr>
        <xdr:cNvPr id="10" name="Rectangle 9"/>
        <xdr:cNvSpPr>
          <a:spLocks noChangeArrowheads="1"/>
        </xdr:cNvSpPr>
      </xdr:nvSpPr>
      <xdr:spPr>
        <a:xfrm>
          <a:off x="2828925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19</xdr:row>
      <xdr:rowOff>0</xdr:rowOff>
    </xdr:from>
    <xdr:to xmlns:xdr="http://schemas.openxmlformats.org/drawingml/2006/spreadsheetDrawing">
      <xdr:col>10</xdr:col>
      <xdr:colOff>0</xdr:colOff>
      <xdr:row>33</xdr:row>
      <xdr:rowOff>0</xdr:rowOff>
    </xdr:to>
    <xdr:sp macro="" textlink="">
      <xdr:nvSpPr>
        <xdr:cNvPr id="11" name="Rectangle 10"/>
        <xdr:cNvSpPr>
          <a:spLocks noChangeArrowheads="1"/>
        </xdr:cNvSpPr>
      </xdr:nvSpPr>
      <xdr:spPr>
        <a:xfrm>
          <a:off x="4114800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19</xdr:row>
      <xdr:rowOff>0</xdr:rowOff>
    </xdr:from>
    <xdr:to xmlns:xdr="http://schemas.openxmlformats.org/drawingml/2006/spreadsheetDrawing">
      <xdr:col>13</xdr:col>
      <xdr:colOff>0</xdr:colOff>
      <xdr:row>33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>
        <a:xfrm>
          <a:off x="5400675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19</xdr:row>
      <xdr:rowOff>0</xdr:rowOff>
    </xdr:from>
    <xdr:to xmlns:xdr="http://schemas.openxmlformats.org/drawingml/2006/spreadsheetDrawing">
      <xdr:col>16</xdr:col>
      <xdr:colOff>0</xdr:colOff>
      <xdr:row>33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>
        <a:xfrm>
          <a:off x="6686550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19</xdr:row>
      <xdr:rowOff>0</xdr:rowOff>
    </xdr:from>
    <xdr:to xmlns:xdr="http://schemas.openxmlformats.org/drawingml/2006/spreadsheetDrawing">
      <xdr:col>19</xdr:col>
      <xdr:colOff>0</xdr:colOff>
      <xdr:row>33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>
        <a:xfrm>
          <a:off x="7972425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35</xdr:row>
      <xdr:rowOff>0</xdr:rowOff>
    </xdr:from>
    <xdr:to xmlns:xdr="http://schemas.openxmlformats.org/drawingml/2006/spreadsheetDrawing">
      <xdr:col>4</xdr:col>
      <xdr:colOff>0</xdr:colOff>
      <xdr:row>49</xdr:row>
      <xdr:rowOff>0</xdr:rowOff>
    </xdr:to>
    <xdr:sp macro="" textlink="">
      <xdr:nvSpPr>
        <xdr:cNvPr id="15" name="Rectangle 14"/>
        <xdr:cNvSpPr>
          <a:spLocks noChangeArrowheads="1"/>
        </xdr:cNvSpPr>
      </xdr:nvSpPr>
      <xdr:spPr>
        <a:xfrm>
          <a:off x="1543050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35</xdr:row>
      <xdr:rowOff>0</xdr:rowOff>
    </xdr:from>
    <xdr:to xmlns:xdr="http://schemas.openxmlformats.org/drawingml/2006/spreadsheetDrawing">
      <xdr:col>7</xdr:col>
      <xdr:colOff>0</xdr:colOff>
      <xdr:row>49</xdr:row>
      <xdr:rowOff>0</xdr:rowOff>
    </xdr:to>
    <xdr:sp macro="" textlink="">
      <xdr:nvSpPr>
        <xdr:cNvPr id="16" name="Rectangle 15"/>
        <xdr:cNvSpPr>
          <a:spLocks noChangeArrowheads="1"/>
        </xdr:cNvSpPr>
      </xdr:nvSpPr>
      <xdr:spPr>
        <a:xfrm>
          <a:off x="2828925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35</xdr:row>
      <xdr:rowOff>0</xdr:rowOff>
    </xdr:from>
    <xdr:to xmlns:xdr="http://schemas.openxmlformats.org/drawingml/2006/spreadsheetDrawing">
      <xdr:col>10</xdr:col>
      <xdr:colOff>0</xdr:colOff>
      <xdr:row>49</xdr:row>
      <xdr:rowOff>0</xdr:rowOff>
    </xdr:to>
    <xdr:sp macro="" textlink="">
      <xdr:nvSpPr>
        <xdr:cNvPr id="17" name="Rectangle 16"/>
        <xdr:cNvSpPr>
          <a:spLocks noChangeArrowheads="1"/>
        </xdr:cNvSpPr>
      </xdr:nvSpPr>
      <xdr:spPr>
        <a:xfrm>
          <a:off x="4114800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35</xdr:row>
      <xdr:rowOff>0</xdr:rowOff>
    </xdr:from>
    <xdr:to xmlns:xdr="http://schemas.openxmlformats.org/drawingml/2006/spreadsheetDrawing">
      <xdr:col>13</xdr:col>
      <xdr:colOff>0</xdr:colOff>
      <xdr:row>49</xdr:row>
      <xdr:rowOff>0</xdr:rowOff>
    </xdr:to>
    <xdr:sp macro="" textlink="">
      <xdr:nvSpPr>
        <xdr:cNvPr id="18" name="Rectangle 17"/>
        <xdr:cNvSpPr>
          <a:spLocks noChangeArrowheads="1"/>
        </xdr:cNvSpPr>
      </xdr:nvSpPr>
      <xdr:spPr>
        <a:xfrm>
          <a:off x="5400675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35</xdr:row>
      <xdr:rowOff>0</xdr:rowOff>
    </xdr:from>
    <xdr:to xmlns:xdr="http://schemas.openxmlformats.org/drawingml/2006/spreadsheetDrawing">
      <xdr:col>16</xdr:col>
      <xdr:colOff>0</xdr:colOff>
      <xdr:row>49</xdr:row>
      <xdr:rowOff>0</xdr:rowOff>
    </xdr:to>
    <xdr:sp macro="" textlink="">
      <xdr:nvSpPr>
        <xdr:cNvPr id="19" name="Rectangle 18"/>
        <xdr:cNvSpPr>
          <a:spLocks noChangeArrowheads="1"/>
        </xdr:cNvSpPr>
      </xdr:nvSpPr>
      <xdr:spPr>
        <a:xfrm>
          <a:off x="6686550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35</xdr:row>
      <xdr:rowOff>0</xdr:rowOff>
    </xdr:from>
    <xdr:to xmlns:xdr="http://schemas.openxmlformats.org/drawingml/2006/spreadsheetDrawing">
      <xdr:col>19</xdr:col>
      <xdr:colOff>0</xdr:colOff>
      <xdr:row>49</xdr:row>
      <xdr:rowOff>0</xdr:rowOff>
    </xdr:to>
    <xdr:sp macro="" textlink="">
      <xdr:nvSpPr>
        <xdr:cNvPr id="20" name="Rectangle 19"/>
        <xdr:cNvSpPr>
          <a:spLocks noChangeArrowheads="1"/>
        </xdr:cNvSpPr>
      </xdr:nvSpPr>
      <xdr:spPr>
        <a:xfrm>
          <a:off x="7972425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51</xdr:row>
      <xdr:rowOff>0</xdr:rowOff>
    </xdr:from>
    <xdr:to xmlns:xdr="http://schemas.openxmlformats.org/drawingml/2006/spreadsheetDrawing">
      <xdr:col>4</xdr:col>
      <xdr:colOff>0</xdr:colOff>
      <xdr:row>65</xdr:row>
      <xdr:rowOff>0</xdr:rowOff>
    </xdr:to>
    <xdr:sp macro="" textlink="">
      <xdr:nvSpPr>
        <xdr:cNvPr id="21" name="Rectangle 20"/>
        <xdr:cNvSpPr>
          <a:spLocks noChangeArrowheads="1"/>
        </xdr:cNvSpPr>
      </xdr:nvSpPr>
      <xdr:spPr>
        <a:xfrm>
          <a:off x="1543050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51</xdr:row>
      <xdr:rowOff>0</xdr:rowOff>
    </xdr:from>
    <xdr:to xmlns:xdr="http://schemas.openxmlformats.org/drawingml/2006/spreadsheetDrawing">
      <xdr:col>7</xdr:col>
      <xdr:colOff>0</xdr:colOff>
      <xdr:row>65</xdr:row>
      <xdr:rowOff>0</xdr:rowOff>
    </xdr:to>
    <xdr:sp macro="" textlink="">
      <xdr:nvSpPr>
        <xdr:cNvPr id="22" name="Rectangle 21"/>
        <xdr:cNvSpPr>
          <a:spLocks noChangeArrowheads="1"/>
        </xdr:cNvSpPr>
      </xdr:nvSpPr>
      <xdr:spPr>
        <a:xfrm>
          <a:off x="2828925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51</xdr:row>
      <xdr:rowOff>0</xdr:rowOff>
    </xdr:from>
    <xdr:to xmlns:xdr="http://schemas.openxmlformats.org/drawingml/2006/spreadsheetDrawing">
      <xdr:col>10</xdr:col>
      <xdr:colOff>0</xdr:colOff>
      <xdr:row>65</xdr:row>
      <xdr:rowOff>0</xdr:rowOff>
    </xdr:to>
    <xdr:sp macro="" textlink="">
      <xdr:nvSpPr>
        <xdr:cNvPr id="23" name="Rectangle 22"/>
        <xdr:cNvSpPr>
          <a:spLocks noChangeArrowheads="1"/>
        </xdr:cNvSpPr>
      </xdr:nvSpPr>
      <xdr:spPr>
        <a:xfrm>
          <a:off x="4114800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51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24" name="Rectangle 23"/>
        <xdr:cNvSpPr>
          <a:spLocks noChangeArrowheads="1"/>
        </xdr:cNvSpPr>
      </xdr:nvSpPr>
      <xdr:spPr>
        <a:xfrm>
          <a:off x="5400675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25" name="Rectangle 24"/>
        <xdr:cNvSpPr>
          <a:spLocks noChangeArrowheads="1"/>
        </xdr:cNvSpPr>
      </xdr:nvSpPr>
      <xdr:spPr>
        <a:xfrm>
          <a:off x="685800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26" name="Rectangle 25"/>
        <xdr:cNvSpPr>
          <a:spLocks noChangeArrowheads="1"/>
        </xdr:cNvSpPr>
      </xdr:nvSpPr>
      <xdr:spPr>
        <a:xfrm>
          <a:off x="1971675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10</xdr:col>
      <xdr:colOff>0</xdr:colOff>
      <xdr:row>17</xdr:row>
      <xdr:rowOff>0</xdr:rowOff>
    </xdr:to>
    <xdr:sp macro="" textlink="">
      <xdr:nvSpPr>
        <xdr:cNvPr id="27" name="Rectangle 26"/>
        <xdr:cNvSpPr>
          <a:spLocks noChangeArrowheads="1"/>
        </xdr:cNvSpPr>
      </xdr:nvSpPr>
      <xdr:spPr>
        <a:xfrm>
          <a:off x="3257550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2</xdr:row>
      <xdr:rowOff>0</xdr:rowOff>
    </xdr:from>
    <xdr:to xmlns:xdr="http://schemas.openxmlformats.org/drawingml/2006/spreadsheetDrawing">
      <xdr:col>13</xdr:col>
      <xdr:colOff>0</xdr:colOff>
      <xdr:row>17</xdr:row>
      <xdr:rowOff>0</xdr:rowOff>
    </xdr:to>
    <xdr:sp macro="" textlink="">
      <xdr:nvSpPr>
        <xdr:cNvPr id="28" name="Rectangle 27"/>
        <xdr:cNvSpPr>
          <a:spLocks noChangeArrowheads="1"/>
        </xdr:cNvSpPr>
      </xdr:nvSpPr>
      <xdr:spPr>
        <a:xfrm>
          <a:off x="4543425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2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29" name="Rectangle 28"/>
        <xdr:cNvSpPr>
          <a:spLocks noChangeArrowheads="1"/>
        </xdr:cNvSpPr>
      </xdr:nvSpPr>
      <xdr:spPr>
        <a:xfrm>
          <a:off x="5829300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2</xdr:row>
      <xdr:rowOff>0</xdr:rowOff>
    </xdr:from>
    <xdr:to xmlns:xdr="http://schemas.openxmlformats.org/drawingml/2006/spreadsheetDrawing">
      <xdr:col>19</xdr:col>
      <xdr:colOff>0</xdr:colOff>
      <xdr:row>17</xdr:row>
      <xdr:rowOff>0</xdr:rowOff>
    </xdr:to>
    <xdr:sp macro="" textlink="">
      <xdr:nvSpPr>
        <xdr:cNvPr id="30" name="Rectangle 29"/>
        <xdr:cNvSpPr>
          <a:spLocks noChangeArrowheads="1"/>
        </xdr:cNvSpPr>
      </xdr:nvSpPr>
      <xdr:spPr>
        <a:xfrm>
          <a:off x="7115175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18</xdr:row>
      <xdr:rowOff>0</xdr:rowOff>
    </xdr:from>
    <xdr:to xmlns:xdr="http://schemas.openxmlformats.org/drawingml/2006/spreadsheetDrawing">
      <xdr:col>4</xdr:col>
      <xdr:colOff>0</xdr:colOff>
      <xdr:row>33</xdr:row>
      <xdr:rowOff>0</xdr:rowOff>
    </xdr:to>
    <xdr:sp macro="" textlink="">
      <xdr:nvSpPr>
        <xdr:cNvPr id="31" name="Rectangle 30"/>
        <xdr:cNvSpPr>
          <a:spLocks noChangeArrowheads="1"/>
        </xdr:cNvSpPr>
      </xdr:nvSpPr>
      <xdr:spPr>
        <a:xfrm>
          <a:off x="685800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18</xdr:row>
      <xdr:rowOff>0</xdr:rowOff>
    </xdr:from>
    <xdr:to xmlns:xdr="http://schemas.openxmlformats.org/drawingml/2006/spreadsheetDrawing">
      <xdr:col>7</xdr:col>
      <xdr:colOff>0</xdr:colOff>
      <xdr:row>33</xdr:row>
      <xdr:rowOff>0</xdr:rowOff>
    </xdr:to>
    <xdr:sp macro="" textlink="">
      <xdr:nvSpPr>
        <xdr:cNvPr id="32" name="Rectangle 31"/>
        <xdr:cNvSpPr>
          <a:spLocks noChangeArrowheads="1"/>
        </xdr:cNvSpPr>
      </xdr:nvSpPr>
      <xdr:spPr>
        <a:xfrm>
          <a:off x="1971675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18</xdr:row>
      <xdr:rowOff>0</xdr:rowOff>
    </xdr:from>
    <xdr:to xmlns:xdr="http://schemas.openxmlformats.org/drawingml/2006/spreadsheetDrawing">
      <xdr:col>10</xdr:col>
      <xdr:colOff>0</xdr:colOff>
      <xdr:row>33</xdr:row>
      <xdr:rowOff>0</xdr:rowOff>
    </xdr:to>
    <xdr:sp macro="" textlink="">
      <xdr:nvSpPr>
        <xdr:cNvPr id="33" name="Rectangle 32"/>
        <xdr:cNvSpPr>
          <a:spLocks noChangeArrowheads="1"/>
        </xdr:cNvSpPr>
      </xdr:nvSpPr>
      <xdr:spPr>
        <a:xfrm>
          <a:off x="3257550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18</xdr:row>
      <xdr:rowOff>0</xdr:rowOff>
    </xdr:from>
    <xdr:to xmlns:xdr="http://schemas.openxmlformats.org/drawingml/2006/spreadsheetDrawing">
      <xdr:col>13</xdr:col>
      <xdr:colOff>0</xdr:colOff>
      <xdr:row>33</xdr:row>
      <xdr:rowOff>0</xdr:rowOff>
    </xdr:to>
    <xdr:sp macro="" textlink="">
      <xdr:nvSpPr>
        <xdr:cNvPr id="34" name="Rectangle 33"/>
        <xdr:cNvSpPr>
          <a:spLocks noChangeArrowheads="1"/>
        </xdr:cNvSpPr>
      </xdr:nvSpPr>
      <xdr:spPr>
        <a:xfrm>
          <a:off x="4543425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18</xdr:row>
      <xdr:rowOff>0</xdr:rowOff>
    </xdr:from>
    <xdr:to xmlns:xdr="http://schemas.openxmlformats.org/drawingml/2006/spreadsheetDrawing">
      <xdr:col>16</xdr:col>
      <xdr:colOff>0</xdr:colOff>
      <xdr:row>33</xdr:row>
      <xdr:rowOff>0</xdr:rowOff>
    </xdr:to>
    <xdr:sp macro="" textlink="">
      <xdr:nvSpPr>
        <xdr:cNvPr id="35" name="Rectangle 34"/>
        <xdr:cNvSpPr>
          <a:spLocks noChangeArrowheads="1"/>
        </xdr:cNvSpPr>
      </xdr:nvSpPr>
      <xdr:spPr>
        <a:xfrm>
          <a:off x="5829300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18</xdr:row>
      <xdr:rowOff>0</xdr:rowOff>
    </xdr:from>
    <xdr:to xmlns:xdr="http://schemas.openxmlformats.org/drawingml/2006/spreadsheetDrawing">
      <xdr:col>19</xdr:col>
      <xdr:colOff>0</xdr:colOff>
      <xdr:row>33</xdr:row>
      <xdr:rowOff>0</xdr:rowOff>
    </xdr:to>
    <xdr:sp macro="" textlink="">
      <xdr:nvSpPr>
        <xdr:cNvPr id="36" name="Rectangle 35"/>
        <xdr:cNvSpPr>
          <a:spLocks noChangeArrowheads="1"/>
        </xdr:cNvSpPr>
      </xdr:nvSpPr>
      <xdr:spPr>
        <a:xfrm>
          <a:off x="7115175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34</xdr:row>
      <xdr:rowOff>0</xdr:rowOff>
    </xdr:from>
    <xdr:to xmlns:xdr="http://schemas.openxmlformats.org/drawingml/2006/spreadsheetDrawing">
      <xdr:col>4</xdr:col>
      <xdr:colOff>0</xdr:colOff>
      <xdr:row>49</xdr:row>
      <xdr:rowOff>0</xdr:rowOff>
    </xdr:to>
    <xdr:sp macro="" textlink="">
      <xdr:nvSpPr>
        <xdr:cNvPr id="37" name="Rectangle 36"/>
        <xdr:cNvSpPr>
          <a:spLocks noChangeArrowheads="1"/>
        </xdr:cNvSpPr>
      </xdr:nvSpPr>
      <xdr:spPr>
        <a:xfrm>
          <a:off x="685800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34</xdr:row>
      <xdr:rowOff>0</xdr:rowOff>
    </xdr:from>
    <xdr:to xmlns:xdr="http://schemas.openxmlformats.org/drawingml/2006/spreadsheetDrawing">
      <xdr:col>7</xdr:col>
      <xdr:colOff>0</xdr:colOff>
      <xdr:row>49</xdr:row>
      <xdr:rowOff>0</xdr:rowOff>
    </xdr:to>
    <xdr:sp macro="" textlink="">
      <xdr:nvSpPr>
        <xdr:cNvPr id="38" name="Rectangle 37"/>
        <xdr:cNvSpPr>
          <a:spLocks noChangeArrowheads="1"/>
        </xdr:cNvSpPr>
      </xdr:nvSpPr>
      <xdr:spPr>
        <a:xfrm>
          <a:off x="1971675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34</xdr:row>
      <xdr:rowOff>0</xdr:rowOff>
    </xdr:from>
    <xdr:to xmlns:xdr="http://schemas.openxmlformats.org/drawingml/2006/spreadsheetDrawing">
      <xdr:col>10</xdr:col>
      <xdr:colOff>0</xdr:colOff>
      <xdr:row>49</xdr:row>
      <xdr:rowOff>0</xdr:rowOff>
    </xdr:to>
    <xdr:sp macro="" textlink="">
      <xdr:nvSpPr>
        <xdr:cNvPr id="39" name="Rectangle 38"/>
        <xdr:cNvSpPr>
          <a:spLocks noChangeArrowheads="1"/>
        </xdr:cNvSpPr>
      </xdr:nvSpPr>
      <xdr:spPr>
        <a:xfrm>
          <a:off x="3257550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34</xdr:row>
      <xdr:rowOff>0</xdr:rowOff>
    </xdr:from>
    <xdr:to xmlns:xdr="http://schemas.openxmlformats.org/drawingml/2006/spreadsheetDrawing">
      <xdr:col>13</xdr:col>
      <xdr:colOff>0</xdr:colOff>
      <xdr:row>49</xdr:row>
      <xdr:rowOff>0</xdr:rowOff>
    </xdr:to>
    <xdr:sp macro="" textlink="">
      <xdr:nvSpPr>
        <xdr:cNvPr id="40" name="Rectangle 39"/>
        <xdr:cNvSpPr>
          <a:spLocks noChangeArrowheads="1"/>
        </xdr:cNvSpPr>
      </xdr:nvSpPr>
      <xdr:spPr>
        <a:xfrm>
          <a:off x="4543425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34</xdr:row>
      <xdr:rowOff>0</xdr:rowOff>
    </xdr:from>
    <xdr:to xmlns:xdr="http://schemas.openxmlformats.org/drawingml/2006/spreadsheetDrawing">
      <xdr:col>16</xdr:col>
      <xdr:colOff>0</xdr:colOff>
      <xdr:row>49</xdr:row>
      <xdr:rowOff>0</xdr:rowOff>
    </xdr:to>
    <xdr:sp macro="" textlink="">
      <xdr:nvSpPr>
        <xdr:cNvPr id="41" name="Rectangle 40"/>
        <xdr:cNvSpPr>
          <a:spLocks noChangeArrowheads="1"/>
        </xdr:cNvSpPr>
      </xdr:nvSpPr>
      <xdr:spPr>
        <a:xfrm>
          <a:off x="5829300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400685</xdr:colOff>
      <xdr:row>34</xdr:row>
      <xdr:rowOff>0</xdr:rowOff>
    </xdr:from>
    <xdr:to xmlns:xdr="http://schemas.openxmlformats.org/drawingml/2006/spreadsheetDrawing">
      <xdr:col>18</xdr:col>
      <xdr:colOff>400685</xdr:colOff>
      <xdr:row>49</xdr:row>
      <xdr:rowOff>0</xdr:rowOff>
    </xdr:to>
    <xdr:sp macro="" textlink="">
      <xdr:nvSpPr>
        <xdr:cNvPr id="42" name="Rectangle 41"/>
        <xdr:cNvSpPr>
          <a:spLocks noChangeArrowheads="1"/>
        </xdr:cNvSpPr>
      </xdr:nvSpPr>
      <xdr:spPr>
        <a:xfrm>
          <a:off x="7087235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50</xdr:row>
      <xdr:rowOff>0</xdr:rowOff>
    </xdr:from>
    <xdr:to xmlns:xdr="http://schemas.openxmlformats.org/drawingml/2006/spreadsheetDrawing">
      <xdr:col>4</xdr:col>
      <xdr:colOff>0</xdr:colOff>
      <xdr:row>65</xdr:row>
      <xdr:rowOff>0</xdr:rowOff>
    </xdr:to>
    <xdr:sp macro="" textlink="">
      <xdr:nvSpPr>
        <xdr:cNvPr id="43" name="Rectangle 42"/>
        <xdr:cNvSpPr>
          <a:spLocks noChangeArrowheads="1"/>
        </xdr:cNvSpPr>
      </xdr:nvSpPr>
      <xdr:spPr>
        <a:xfrm>
          <a:off x="685800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50</xdr:row>
      <xdr:rowOff>0</xdr:rowOff>
    </xdr:from>
    <xdr:to xmlns:xdr="http://schemas.openxmlformats.org/drawingml/2006/spreadsheetDrawing">
      <xdr:col>7</xdr:col>
      <xdr:colOff>0</xdr:colOff>
      <xdr:row>65</xdr:row>
      <xdr:rowOff>0</xdr:rowOff>
    </xdr:to>
    <xdr:sp macro="" textlink="">
      <xdr:nvSpPr>
        <xdr:cNvPr id="44" name="Rectangle 43"/>
        <xdr:cNvSpPr>
          <a:spLocks noChangeArrowheads="1"/>
        </xdr:cNvSpPr>
      </xdr:nvSpPr>
      <xdr:spPr>
        <a:xfrm>
          <a:off x="1971675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50</xdr:row>
      <xdr:rowOff>0</xdr:rowOff>
    </xdr:from>
    <xdr:to xmlns:xdr="http://schemas.openxmlformats.org/drawingml/2006/spreadsheetDrawing">
      <xdr:col>10</xdr:col>
      <xdr:colOff>0</xdr:colOff>
      <xdr:row>65</xdr:row>
      <xdr:rowOff>0</xdr:rowOff>
    </xdr:to>
    <xdr:sp macro="" textlink="">
      <xdr:nvSpPr>
        <xdr:cNvPr id="45" name="Rectangle 44"/>
        <xdr:cNvSpPr>
          <a:spLocks noChangeArrowheads="1"/>
        </xdr:cNvSpPr>
      </xdr:nvSpPr>
      <xdr:spPr>
        <a:xfrm>
          <a:off x="3257550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50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46" name="Rectangle 45"/>
        <xdr:cNvSpPr>
          <a:spLocks noChangeArrowheads="1"/>
        </xdr:cNvSpPr>
      </xdr:nvSpPr>
      <xdr:spPr>
        <a:xfrm>
          <a:off x="4543425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676910</xdr:colOff>
      <xdr:row>67</xdr:row>
      <xdr:rowOff>9525</xdr:rowOff>
    </xdr:from>
    <xdr:to xmlns:xdr="http://schemas.openxmlformats.org/drawingml/2006/spreadsheetDrawing">
      <xdr:col>4</xdr:col>
      <xdr:colOff>419100</xdr:colOff>
      <xdr:row>82</xdr:row>
      <xdr:rowOff>10160</xdr:rowOff>
    </xdr:to>
    <xdr:sp macro="" textlink="">
      <xdr:nvSpPr>
        <xdr:cNvPr id="47" name="Rectangle 46"/>
        <xdr:cNvSpPr>
          <a:spLocks noChangeArrowheads="1"/>
        </xdr:cNvSpPr>
      </xdr:nvSpPr>
      <xdr:spPr>
        <a:xfrm>
          <a:off x="676910" y="10012680"/>
          <a:ext cx="1713865" cy="223456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67</xdr:row>
      <xdr:rowOff>0</xdr:rowOff>
    </xdr:from>
    <xdr:to xmlns:xdr="http://schemas.openxmlformats.org/drawingml/2006/spreadsheetDrawing">
      <xdr:col>9</xdr:col>
      <xdr:colOff>0</xdr:colOff>
      <xdr:row>82</xdr:row>
      <xdr:rowOff>0</xdr:rowOff>
    </xdr:to>
    <xdr:sp macro="" textlink="">
      <xdr:nvSpPr>
        <xdr:cNvPr id="48" name="Rectangle 47"/>
        <xdr:cNvSpPr>
          <a:spLocks noChangeArrowheads="1"/>
        </xdr:cNvSpPr>
      </xdr:nvSpPr>
      <xdr:spPr>
        <a:xfrm>
          <a:off x="2400300" y="10003155"/>
          <a:ext cx="1714500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67</xdr:row>
      <xdr:rowOff>0</xdr:rowOff>
    </xdr:from>
    <xdr:to xmlns:xdr="http://schemas.openxmlformats.org/drawingml/2006/spreadsheetDrawing">
      <xdr:col>13</xdr:col>
      <xdr:colOff>0</xdr:colOff>
      <xdr:row>82</xdr:row>
      <xdr:rowOff>0</xdr:rowOff>
    </xdr:to>
    <xdr:sp macro="" textlink="">
      <xdr:nvSpPr>
        <xdr:cNvPr id="49" name="Rectangle 48"/>
        <xdr:cNvSpPr>
          <a:spLocks noChangeArrowheads="1"/>
        </xdr:cNvSpPr>
      </xdr:nvSpPr>
      <xdr:spPr>
        <a:xfrm>
          <a:off x="4114800" y="10003155"/>
          <a:ext cx="1714500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9525</xdr:colOff>
      <xdr:row>66</xdr:row>
      <xdr:rowOff>0</xdr:rowOff>
    </xdr:from>
    <xdr:to xmlns:xdr="http://schemas.openxmlformats.org/drawingml/2006/spreadsheetDrawing">
      <xdr:col>13</xdr:col>
      <xdr:colOff>9525</xdr:colOff>
      <xdr:row>82</xdr:row>
      <xdr:rowOff>0</xdr:rowOff>
    </xdr:to>
    <xdr:sp macro="" textlink="">
      <xdr:nvSpPr>
        <xdr:cNvPr id="50" name="Rectangle 49"/>
        <xdr:cNvSpPr>
          <a:spLocks noChangeArrowheads="1"/>
        </xdr:cNvSpPr>
      </xdr:nvSpPr>
      <xdr:spPr>
        <a:xfrm>
          <a:off x="695325" y="9831705"/>
          <a:ext cx="5143500" cy="240538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68</xdr:row>
      <xdr:rowOff>0</xdr:rowOff>
    </xdr:from>
    <xdr:to xmlns:xdr="http://schemas.openxmlformats.org/drawingml/2006/spreadsheetDrawing">
      <xdr:col>4</xdr:col>
      <xdr:colOff>0</xdr:colOff>
      <xdr:row>82</xdr:row>
      <xdr:rowOff>0</xdr:rowOff>
    </xdr:to>
    <xdr:sp macro="" textlink="">
      <xdr:nvSpPr>
        <xdr:cNvPr id="51" name="Rectangle 50"/>
        <xdr:cNvSpPr>
          <a:spLocks noChangeArrowheads="1"/>
        </xdr:cNvSpPr>
      </xdr:nvSpPr>
      <xdr:spPr>
        <a:xfrm>
          <a:off x="1543050" y="1015555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68</xdr:row>
      <xdr:rowOff>0</xdr:rowOff>
    </xdr:from>
    <xdr:to xmlns:xdr="http://schemas.openxmlformats.org/drawingml/2006/spreadsheetDrawing">
      <xdr:col>8</xdr:col>
      <xdr:colOff>0</xdr:colOff>
      <xdr:row>82</xdr:row>
      <xdr:rowOff>0</xdr:rowOff>
    </xdr:to>
    <xdr:sp macro="" textlink="">
      <xdr:nvSpPr>
        <xdr:cNvPr id="52" name="Rectangle 51"/>
        <xdr:cNvSpPr>
          <a:spLocks noChangeArrowheads="1"/>
        </xdr:cNvSpPr>
      </xdr:nvSpPr>
      <xdr:spPr>
        <a:xfrm>
          <a:off x="3257550" y="1015555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68</xdr:row>
      <xdr:rowOff>0</xdr:rowOff>
    </xdr:from>
    <xdr:to xmlns:xdr="http://schemas.openxmlformats.org/drawingml/2006/spreadsheetDrawing">
      <xdr:col>4</xdr:col>
      <xdr:colOff>0</xdr:colOff>
      <xdr:row>82</xdr:row>
      <xdr:rowOff>0</xdr:rowOff>
    </xdr:to>
    <xdr:sp macro="" textlink="">
      <xdr:nvSpPr>
        <xdr:cNvPr id="53" name="Rectangle 52"/>
        <xdr:cNvSpPr>
          <a:spLocks noChangeArrowheads="1"/>
        </xdr:cNvSpPr>
      </xdr:nvSpPr>
      <xdr:spPr>
        <a:xfrm>
          <a:off x="1543050" y="1015555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112</xdr:row>
      <xdr:rowOff>0</xdr:rowOff>
    </xdr:from>
    <xdr:to xmlns:xdr="http://schemas.openxmlformats.org/drawingml/2006/spreadsheetDrawing">
      <xdr:col>17</xdr:col>
      <xdr:colOff>28575</xdr:colOff>
      <xdr:row>129</xdr:row>
      <xdr:rowOff>28575</xdr:rowOff>
    </xdr:to>
    <xdr:graphicFrame macro="">
      <xdr:nvGraphicFramePr>
        <xdr:cNvPr id="54" name="Chart 5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0</xdr:col>
      <xdr:colOff>28575</xdr:colOff>
      <xdr:row>130</xdr:row>
      <xdr:rowOff>57150</xdr:rowOff>
    </xdr:from>
    <xdr:to xmlns:xdr="http://schemas.openxmlformats.org/drawingml/2006/spreadsheetDrawing">
      <xdr:col>17</xdr:col>
      <xdr:colOff>57150</xdr:colOff>
      <xdr:row>147</xdr:row>
      <xdr:rowOff>86360</xdr:rowOff>
    </xdr:to>
    <xdr:graphicFrame macro="">
      <xdr:nvGraphicFramePr>
        <xdr:cNvPr id="55" name="Chart 5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148</xdr:row>
      <xdr:rowOff>0</xdr:rowOff>
    </xdr:from>
    <xdr:to xmlns:xdr="http://schemas.openxmlformats.org/drawingml/2006/spreadsheetDrawing">
      <xdr:col>17</xdr:col>
      <xdr:colOff>28575</xdr:colOff>
      <xdr:row>168</xdr:row>
      <xdr:rowOff>9525</xdr:rowOff>
    </xdr:to>
    <xdr:graphicFrame macro="">
      <xdr:nvGraphicFramePr>
        <xdr:cNvPr id="56" name="Chart 5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 xmlns:xdr="http://schemas.openxmlformats.org/drawingml/2006/spreadsheetDrawing">
      <xdr:col>18</xdr:col>
      <xdr:colOff>0</xdr:colOff>
      <xdr:row>51</xdr:row>
      <xdr:rowOff>0</xdr:rowOff>
    </xdr:from>
    <xdr:to xmlns:xdr="http://schemas.openxmlformats.org/drawingml/2006/spreadsheetDrawing">
      <xdr:col>19</xdr:col>
      <xdr:colOff>0</xdr:colOff>
      <xdr:row>65</xdr:row>
      <xdr:rowOff>0</xdr:rowOff>
    </xdr:to>
    <xdr:sp macro="" textlink="">
      <xdr:nvSpPr>
        <xdr:cNvPr id="57" name="Rectangle 23"/>
        <xdr:cNvSpPr>
          <a:spLocks noChangeArrowheads="1"/>
        </xdr:cNvSpPr>
      </xdr:nvSpPr>
      <xdr:spPr>
        <a:xfrm>
          <a:off x="7972425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50</xdr:row>
      <xdr:rowOff>0</xdr:rowOff>
    </xdr:from>
    <xdr:to xmlns:xdr="http://schemas.openxmlformats.org/drawingml/2006/spreadsheetDrawing">
      <xdr:col>19</xdr:col>
      <xdr:colOff>0</xdr:colOff>
      <xdr:row>65</xdr:row>
      <xdr:rowOff>0</xdr:rowOff>
    </xdr:to>
    <xdr:sp macro="" textlink="">
      <xdr:nvSpPr>
        <xdr:cNvPr id="58" name="Rectangle 45"/>
        <xdr:cNvSpPr>
          <a:spLocks noChangeArrowheads="1"/>
        </xdr:cNvSpPr>
      </xdr:nvSpPr>
      <xdr:spPr>
        <a:xfrm>
          <a:off x="7115175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51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59" name="Rectangle 22"/>
        <xdr:cNvSpPr>
          <a:spLocks noChangeArrowheads="1"/>
        </xdr:cNvSpPr>
      </xdr:nvSpPr>
      <xdr:spPr>
        <a:xfrm>
          <a:off x="5400675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50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60" name="Rectangle 44"/>
        <xdr:cNvSpPr>
          <a:spLocks noChangeArrowheads="1"/>
        </xdr:cNvSpPr>
      </xdr:nvSpPr>
      <xdr:spPr>
        <a:xfrm>
          <a:off x="4543425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51</xdr:row>
      <xdr:rowOff>0</xdr:rowOff>
    </xdr:from>
    <xdr:to xmlns:xdr="http://schemas.openxmlformats.org/drawingml/2006/spreadsheetDrawing">
      <xdr:col>16</xdr:col>
      <xdr:colOff>0</xdr:colOff>
      <xdr:row>65</xdr:row>
      <xdr:rowOff>0</xdr:rowOff>
    </xdr:to>
    <xdr:sp macro="" textlink="">
      <xdr:nvSpPr>
        <xdr:cNvPr id="61" name="Rectangle 23"/>
        <xdr:cNvSpPr>
          <a:spLocks noChangeArrowheads="1"/>
        </xdr:cNvSpPr>
      </xdr:nvSpPr>
      <xdr:spPr>
        <a:xfrm>
          <a:off x="6686550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50</xdr:row>
      <xdr:rowOff>0</xdr:rowOff>
    </xdr:from>
    <xdr:to xmlns:xdr="http://schemas.openxmlformats.org/drawingml/2006/spreadsheetDrawing">
      <xdr:col>16</xdr:col>
      <xdr:colOff>0</xdr:colOff>
      <xdr:row>65</xdr:row>
      <xdr:rowOff>0</xdr:rowOff>
    </xdr:to>
    <xdr:sp macro="" textlink="">
      <xdr:nvSpPr>
        <xdr:cNvPr id="62" name="Rectangle 45"/>
        <xdr:cNvSpPr>
          <a:spLocks noChangeArrowheads="1"/>
        </xdr:cNvSpPr>
      </xdr:nvSpPr>
      <xdr:spPr>
        <a:xfrm>
          <a:off x="5829300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51</xdr:row>
      <xdr:rowOff>0</xdr:rowOff>
    </xdr:from>
    <xdr:to xmlns:xdr="http://schemas.openxmlformats.org/drawingml/2006/spreadsheetDrawing">
      <xdr:col>16</xdr:col>
      <xdr:colOff>0</xdr:colOff>
      <xdr:row>65</xdr:row>
      <xdr:rowOff>0</xdr:rowOff>
    </xdr:to>
    <xdr:sp macro="" textlink="">
      <xdr:nvSpPr>
        <xdr:cNvPr id="63" name="Rectangle 22"/>
        <xdr:cNvSpPr>
          <a:spLocks noChangeArrowheads="1"/>
        </xdr:cNvSpPr>
      </xdr:nvSpPr>
      <xdr:spPr>
        <a:xfrm>
          <a:off x="6686550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50</xdr:row>
      <xdr:rowOff>0</xdr:rowOff>
    </xdr:from>
    <xdr:to xmlns:xdr="http://schemas.openxmlformats.org/drawingml/2006/spreadsheetDrawing">
      <xdr:col>16</xdr:col>
      <xdr:colOff>0</xdr:colOff>
      <xdr:row>65</xdr:row>
      <xdr:rowOff>0</xdr:rowOff>
    </xdr:to>
    <xdr:sp macro="" textlink="">
      <xdr:nvSpPr>
        <xdr:cNvPr id="64" name="Rectangle 44"/>
        <xdr:cNvSpPr>
          <a:spLocks noChangeArrowheads="1"/>
        </xdr:cNvSpPr>
      </xdr:nvSpPr>
      <xdr:spPr>
        <a:xfrm>
          <a:off x="5829300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84</xdr:row>
      <xdr:rowOff>76835</xdr:rowOff>
    </xdr:from>
    <xdr:to xmlns:xdr="http://schemas.openxmlformats.org/drawingml/2006/spreadsheetDrawing">
      <xdr:col>18</xdr:col>
      <xdr:colOff>381000</xdr:colOff>
      <xdr:row>110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3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>
        <a:xfrm>
          <a:off x="1543050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3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2828925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</xdr:row>
      <xdr:rowOff>0</xdr:rowOff>
    </xdr:from>
    <xdr:to xmlns:xdr="http://schemas.openxmlformats.org/drawingml/2006/spreadsheetDrawing">
      <xdr:col>10</xdr:col>
      <xdr:colOff>0</xdr:colOff>
      <xdr:row>17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>
        <a:xfrm>
          <a:off x="4114800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3</xdr:row>
      <xdr:rowOff>0</xdr:rowOff>
    </xdr:from>
    <xdr:to xmlns:xdr="http://schemas.openxmlformats.org/drawingml/2006/spreadsheetDrawing">
      <xdr:col>13</xdr:col>
      <xdr:colOff>0</xdr:colOff>
      <xdr:row>17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5400675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7" name="Rectangle 6"/>
        <xdr:cNvSpPr>
          <a:spLocks noChangeArrowheads="1"/>
        </xdr:cNvSpPr>
      </xdr:nvSpPr>
      <xdr:spPr>
        <a:xfrm>
          <a:off x="6686550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3</xdr:row>
      <xdr:rowOff>0</xdr:rowOff>
    </xdr:from>
    <xdr:to xmlns:xdr="http://schemas.openxmlformats.org/drawingml/2006/spreadsheetDrawing">
      <xdr:col>19</xdr:col>
      <xdr:colOff>0</xdr:colOff>
      <xdr:row>17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>
        <a:xfrm>
          <a:off x="7972425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19</xdr:row>
      <xdr:rowOff>0</xdr:rowOff>
    </xdr:from>
    <xdr:to xmlns:xdr="http://schemas.openxmlformats.org/drawingml/2006/spreadsheetDrawing">
      <xdr:col>4</xdr:col>
      <xdr:colOff>0</xdr:colOff>
      <xdr:row>33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>
        <a:xfrm>
          <a:off x="1543050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19</xdr:row>
      <xdr:rowOff>0</xdr:rowOff>
    </xdr:from>
    <xdr:to xmlns:xdr="http://schemas.openxmlformats.org/drawingml/2006/spreadsheetDrawing">
      <xdr:col>7</xdr:col>
      <xdr:colOff>0</xdr:colOff>
      <xdr:row>33</xdr:row>
      <xdr:rowOff>0</xdr:rowOff>
    </xdr:to>
    <xdr:sp macro="" textlink="">
      <xdr:nvSpPr>
        <xdr:cNvPr id="10" name="Rectangle 9"/>
        <xdr:cNvSpPr>
          <a:spLocks noChangeArrowheads="1"/>
        </xdr:cNvSpPr>
      </xdr:nvSpPr>
      <xdr:spPr>
        <a:xfrm>
          <a:off x="2828925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19</xdr:row>
      <xdr:rowOff>0</xdr:rowOff>
    </xdr:from>
    <xdr:to xmlns:xdr="http://schemas.openxmlformats.org/drawingml/2006/spreadsheetDrawing">
      <xdr:col>10</xdr:col>
      <xdr:colOff>0</xdr:colOff>
      <xdr:row>33</xdr:row>
      <xdr:rowOff>0</xdr:rowOff>
    </xdr:to>
    <xdr:sp macro="" textlink="">
      <xdr:nvSpPr>
        <xdr:cNvPr id="11" name="Rectangle 10"/>
        <xdr:cNvSpPr>
          <a:spLocks noChangeArrowheads="1"/>
        </xdr:cNvSpPr>
      </xdr:nvSpPr>
      <xdr:spPr>
        <a:xfrm>
          <a:off x="4114800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19</xdr:row>
      <xdr:rowOff>0</xdr:rowOff>
    </xdr:from>
    <xdr:to xmlns:xdr="http://schemas.openxmlformats.org/drawingml/2006/spreadsheetDrawing">
      <xdr:col>13</xdr:col>
      <xdr:colOff>0</xdr:colOff>
      <xdr:row>33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>
        <a:xfrm>
          <a:off x="5400675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19</xdr:row>
      <xdr:rowOff>0</xdr:rowOff>
    </xdr:from>
    <xdr:to xmlns:xdr="http://schemas.openxmlformats.org/drawingml/2006/spreadsheetDrawing">
      <xdr:col>16</xdr:col>
      <xdr:colOff>0</xdr:colOff>
      <xdr:row>33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>
        <a:xfrm>
          <a:off x="6686550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19</xdr:row>
      <xdr:rowOff>0</xdr:rowOff>
    </xdr:from>
    <xdr:to xmlns:xdr="http://schemas.openxmlformats.org/drawingml/2006/spreadsheetDrawing">
      <xdr:col>19</xdr:col>
      <xdr:colOff>0</xdr:colOff>
      <xdr:row>33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>
        <a:xfrm>
          <a:off x="7972425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35</xdr:row>
      <xdr:rowOff>0</xdr:rowOff>
    </xdr:from>
    <xdr:to xmlns:xdr="http://schemas.openxmlformats.org/drawingml/2006/spreadsheetDrawing">
      <xdr:col>4</xdr:col>
      <xdr:colOff>0</xdr:colOff>
      <xdr:row>49</xdr:row>
      <xdr:rowOff>0</xdr:rowOff>
    </xdr:to>
    <xdr:sp macro="" textlink="">
      <xdr:nvSpPr>
        <xdr:cNvPr id="15" name="Rectangle 14"/>
        <xdr:cNvSpPr>
          <a:spLocks noChangeArrowheads="1"/>
        </xdr:cNvSpPr>
      </xdr:nvSpPr>
      <xdr:spPr>
        <a:xfrm>
          <a:off x="1543050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35</xdr:row>
      <xdr:rowOff>0</xdr:rowOff>
    </xdr:from>
    <xdr:to xmlns:xdr="http://schemas.openxmlformats.org/drawingml/2006/spreadsheetDrawing">
      <xdr:col>7</xdr:col>
      <xdr:colOff>0</xdr:colOff>
      <xdr:row>49</xdr:row>
      <xdr:rowOff>0</xdr:rowOff>
    </xdr:to>
    <xdr:sp macro="" textlink="">
      <xdr:nvSpPr>
        <xdr:cNvPr id="16" name="Rectangle 15"/>
        <xdr:cNvSpPr>
          <a:spLocks noChangeArrowheads="1"/>
        </xdr:cNvSpPr>
      </xdr:nvSpPr>
      <xdr:spPr>
        <a:xfrm>
          <a:off x="2828925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35</xdr:row>
      <xdr:rowOff>0</xdr:rowOff>
    </xdr:from>
    <xdr:to xmlns:xdr="http://schemas.openxmlformats.org/drawingml/2006/spreadsheetDrawing">
      <xdr:col>10</xdr:col>
      <xdr:colOff>0</xdr:colOff>
      <xdr:row>49</xdr:row>
      <xdr:rowOff>0</xdr:rowOff>
    </xdr:to>
    <xdr:sp macro="" textlink="">
      <xdr:nvSpPr>
        <xdr:cNvPr id="17" name="Rectangle 16"/>
        <xdr:cNvSpPr>
          <a:spLocks noChangeArrowheads="1"/>
        </xdr:cNvSpPr>
      </xdr:nvSpPr>
      <xdr:spPr>
        <a:xfrm>
          <a:off x="4114800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35</xdr:row>
      <xdr:rowOff>0</xdr:rowOff>
    </xdr:from>
    <xdr:to xmlns:xdr="http://schemas.openxmlformats.org/drawingml/2006/spreadsheetDrawing">
      <xdr:col>13</xdr:col>
      <xdr:colOff>0</xdr:colOff>
      <xdr:row>49</xdr:row>
      <xdr:rowOff>0</xdr:rowOff>
    </xdr:to>
    <xdr:sp macro="" textlink="">
      <xdr:nvSpPr>
        <xdr:cNvPr id="18" name="Rectangle 17"/>
        <xdr:cNvSpPr>
          <a:spLocks noChangeArrowheads="1"/>
        </xdr:cNvSpPr>
      </xdr:nvSpPr>
      <xdr:spPr>
        <a:xfrm>
          <a:off x="5400675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35</xdr:row>
      <xdr:rowOff>0</xdr:rowOff>
    </xdr:from>
    <xdr:to xmlns:xdr="http://schemas.openxmlformats.org/drawingml/2006/spreadsheetDrawing">
      <xdr:col>16</xdr:col>
      <xdr:colOff>0</xdr:colOff>
      <xdr:row>49</xdr:row>
      <xdr:rowOff>0</xdr:rowOff>
    </xdr:to>
    <xdr:sp macro="" textlink="">
      <xdr:nvSpPr>
        <xdr:cNvPr id="19" name="Rectangle 18"/>
        <xdr:cNvSpPr>
          <a:spLocks noChangeArrowheads="1"/>
        </xdr:cNvSpPr>
      </xdr:nvSpPr>
      <xdr:spPr>
        <a:xfrm>
          <a:off x="6686550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35</xdr:row>
      <xdr:rowOff>0</xdr:rowOff>
    </xdr:from>
    <xdr:to xmlns:xdr="http://schemas.openxmlformats.org/drawingml/2006/spreadsheetDrawing">
      <xdr:col>19</xdr:col>
      <xdr:colOff>0</xdr:colOff>
      <xdr:row>49</xdr:row>
      <xdr:rowOff>0</xdr:rowOff>
    </xdr:to>
    <xdr:sp macro="" textlink="">
      <xdr:nvSpPr>
        <xdr:cNvPr id="20" name="Rectangle 19"/>
        <xdr:cNvSpPr>
          <a:spLocks noChangeArrowheads="1"/>
        </xdr:cNvSpPr>
      </xdr:nvSpPr>
      <xdr:spPr>
        <a:xfrm>
          <a:off x="7972425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51</xdr:row>
      <xdr:rowOff>0</xdr:rowOff>
    </xdr:from>
    <xdr:to xmlns:xdr="http://schemas.openxmlformats.org/drawingml/2006/spreadsheetDrawing">
      <xdr:col>4</xdr:col>
      <xdr:colOff>0</xdr:colOff>
      <xdr:row>65</xdr:row>
      <xdr:rowOff>0</xdr:rowOff>
    </xdr:to>
    <xdr:sp macro="" textlink="">
      <xdr:nvSpPr>
        <xdr:cNvPr id="21" name="Rectangle 20"/>
        <xdr:cNvSpPr>
          <a:spLocks noChangeArrowheads="1"/>
        </xdr:cNvSpPr>
      </xdr:nvSpPr>
      <xdr:spPr>
        <a:xfrm>
          <a:off x="1543050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51</xdr:row>
      <xdr:rowOff>0</xdr:rowOff>
    </xdr:from>
    <xdr:to xmlns:xdr="http://schemas.openxmlformats.org/drawingml/2006/spreadsheetDrawing">
      <xdr:col>7</xdr:col>
      <xdr:colOff>0</xdr:colOff>
      <xdr:row>65</xdr:row>
      <xdr:rowOff>0</xdr:rowOff>
    </xdr:to>
    <xdr:sp macro="" textlink="">
      <xdr:nvSpPr>
        <xdr:cNvPr id="22" name="Rectangle 21"/>
        <xdr:cNvSpPr>
          <a:spLocks noChangeArrowheads="1"/>
        </xdr:cNvSpPr>
      </xdr:nvSpPr>
      <xdr:spPr>
        <a:xfrm>
          <a:off x="2828925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51</xdr:row>
      <xdr:rowOff>0</xdr:rowOff>
    </xdr:from>
    <xdr:to xmlns:xdr="http://schemas.openxmlformats.org/drawingml/2006/spreadsheetDrawing">
      <xdr:col>10</xdr:col>
      <xdr:colOff>0</xdr:colOff>
      <xdr:row>65</xdr:row>
      <xdr:rowOff>0</xdr:rowOff>
    </xdr:to>
    <xdr:sp macro="" textlink="">
      <xdr:nvSpPr>
        <xdr:cNvPr id="23" name="Rectangle 22"/>
        <xdr:cNvSpPr>
          <a:spLocks noChangeArrowheads="1"/>
        </xdr:cNvSpPr>
      </xdr:nvSpPr>
      <xdr:spPr>
        <a:xfrm>
          <a:off x="4114800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51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24" name="Rectangle 23"/>
        <xdr:cNvSpPr>
          <a:spLocks noChangeArrowheads="1"/>
        </xdr:cNvSpPr>
      </xdr:nvSpPr>
      <xdr:spPr>
        <a:xfrm>
          <a:off x="5400675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25" name="Rectangle 24"/>
        <xdr:cNvSpPr>
          <a:spLocks noChangeArrowheads="1"/>
        </xdr:cNvSpPr>
      </xdr:nvSpPr>
      <xdr:spPr>
        <a:xfrm>
          <a:off x="685800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26" name="Rectangle 25"/>
        <xdr:cNvSpPr>
          <a:spLocks noChangeArrowheads="1"/>
        </xdr:cNvSpPr>
      </xdr:nvSpPr>
      <xdr:spPr>
        <a:xfrm>
          <a:off x="1971675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10</xdr:col>
      <xdr:colOff>0</xdr:colOff>
      <xdr:row>17</xdr:row>
      <xdr:rowOff>0</xdr:rowOff>
    </xdr:to>
    <xdr:sp macro="" textlink="">
      <xdr:nvSpPr>
        <xdr:cNvPr id="27" name="Rectangle 26"/>
        <xdr:cNvSpPr>
          <a:spLocks noChangeArrowheads="1"/>
        </xdr:cNvSpPr>
      </xdr:nvSpPr>
      <xdr:spPr>
        <a:xfrm>
          <a:off x="3257550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2</xdr:row>
      <xdr:rowOff>0</xdr:rowOff>
    </xdr:from>
    <xdr:to xmlns:xdr="http://schemas.openxmlformats.org/drawingml/2006/spreadsheetDrawing">
      <xdr:col>13</xdr:col>
      <xdr:colOff>0</xdr:colOff>
      <xdr:row>17</xdr:row>
      <xdr:rowOff>0</xdr:rowOff>
    </xdr:to>
    <xdr:sp macro="" textlink="">
      <xdr:nvSpPr>
        <xdr:cNvPr id="28" name="Rectangle 27"/>
        <xdr:cNvSpPr>
          <a:spLocks noChangeArrowheads="1"/>
        </xdr:cNvSpPr>
      </xdr:nvSpPr>
      <xdr:spPr>
        <a:xfrm>
          <a:off x="4543425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2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29" name="Rectangle 28"/>
        <xdr:cNvSpPr>
          <a:spLocks noChangeArrowheads="1"/>
        </xdr:cNvSpPr>
      </xdr:nvSpPr>
      <xdr:spPr>
        <a:xfrm>
          <a:off x="5829300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2</xdr:row>
      <xdr:rowOff>0</xdr:rowOff>
    </xdr:from>
    <xdr:to xmlns:xdr="http://schemas.openxmlformats.org/drawingml/2006/spreadsheetDrawing">
      <xdr:col>19</xdr:col>
      <xdr:colOff>0</xdr:colOff>
      <xdr:row>17</xdr:row>
      <xdr:rowOff>0</xdr:rowOff>
    </xdr:to>
    <xdr:sp macro="" textlink="">
      <xdr:nvSpPr>
        <xdr:cNvPr id="30" name="Rectangle 29"/>
        <xdr:cNvSpPr>
          <a:spLocks noChangeArrowheads="1"/>
        </xdr:cNvSpPr>
      </xdr:nvSpPr>
      <xdr:spPr>
        <a:xfrm>
          <a:off x="7115175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18</xdr:row>
      <xdr:rowOff>0</xdr:rowOff>
    </xdr:from>
    <xdr:to xmlns:xdr="http://schemas.openxmlformats.org/drawingml/2006/spreadsheetDrawing">
      <xdr:col>4</xdr:col>
      <xdr:colOff>0</xdr:colOff>
      <xdr:row>33</xdr:row>
      <xdr:rowOff>0</xdr:rowOff>
    </xdr:to>
    <xdr:sp macro="" textlink="">
      <xdr:nvSpPr>
        <xdr:cNvPr id="31" name="Rectangle 30"/>
        <xdr:cNvSpPr>
          <a:spLocks noChangeArrowheads="1"/>
        </xdr:cNvSpPr>
      </xdr:nvSpPr>
      <xdr:spPr>
        <a:xfrm>
          <a:off x="685800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18</xdr:row>
      <xdr:rowOff>0</xdr:rowOff>
    </xdr:from>
    <xdr:to xmlns:xdr="http://schemas.openxmlformats.org/drawingml/2006/spreadsheetDrawing">
      <xdr:col>7</xdr:col>
      <xdr:colOff>0</xdr:colOff>
      <xdr:row>33</xdr:row>
      <xdr:rowOff>0</xdr:rowOff>
    </xdr:to>
    <xdr:sp macro="" textlink="">
      <xdr:nvSpPr>
        <xdr:cNvPr id="32" name="Rectangle 31"/>
        <xdr:cNvSpPr>
          <a:spLocks noChangeArrowheads="1"/>
        </xdr:cNvSpPr>
      </xdr:nvSpPr>
      <xdr:spPr>
        <a:xfrm>
          <a:off x="1971675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18</xdr:row>
      <xdr:rowOff>0</xdr:rowOff>
    </xdr:from>
    <xdr:to xmlns:xdr="http://schemas.openxmlformats.org/drawingml/2006/spreadsheetDrawing">
      <xdr:col>10</xdr:col>
      <xdr:colOff>0</xdr:colOff>
      <xdr:row>33</xdr:row>
      <xdr:rowOff>0</xdr:rowOff>
    </xdr:to>
    <xdr:sp macro="" textlink="">
      <xdr:nvSpPr>
        <xdr:cNvPr id="33" name="Rectangle 32"/>
        <xdr:cNvSpPr>
          <a:spLocks noChangeArrowheads="1"/>
        </xdr:cNvSpPr>
      </xdr:nvSpPr>
      <xdr:spPr>
        <a:xfrm>
          <a:off x="3257550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18</xdr:row>
      <xdr:rowOff>0</xdr:rowOff>
    </xdr:from>
    <xdr:to xmlns:xdr="http://schemas.openxmlformats.org/drawingml/2006/spreadsheetDrawing">
      <xdr:col>13</xdr:col>
      <xdr:colOff>0</xdr:colOff>
      <xdr:row>33</xdr:row>
      <xdr:rowOff>0</xdr:rowOff>
    </xdr:to>
    <xdr:sp macro="" textlink="">
      <xdr:nvSpPr>
        <xdr:cNvPr id="34" name="Rectangle 33"/>
        <xdr:cNvSpPr>
          <a:spLocks noChangeArrowheads="1"/>
        </xdr:cNvSpPr>
      </xdr:nvSpPr>
      <xdr:spPr>
        <a:xfrm>
          <a:off x="4543425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18</xdr:row>
      <xdr:rowOff>0</xdr:rowOff>
    </xdr:from>
    <xdr:to xmlns:xdr="http://schemas.openxmlformats.org/drawingml/2006/spreadsheetDrawing">
      <xdr:col>16</xdr:col>
      <xdr:colOff>0</xdr:colOff>
      <xdr:row>33</xdr:row>
      <xdr:rowOff>0</xdr:rowOff>
    </xdr:to>
    <xdr:sp macro="" textlink="">
      <xdr:nvSpPr>
        <xdr:cNvPr id="35" name="Rectangle 34"/>
        <xdr:cNvSpPr>
          <a:spLocks noChangeArrowheads="1"/>
        </xdr:cNvSpPr>
      </xdr:nvSpPr>
      <xdr:spPr>
        <a:xfrm>
          <a:off x="5829300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18</xdr:row>
      <xdr:rowOff>0</xdr:rowOff>
    </xdr:from>
    <xdr:to xmlns:xdr="http://schemas.openxmlformats.org/drawingml/2006/spreadsheetDrawing">
      <xdr:col>19</xdr:col>
      <xdr:colOff>0</xdr:colOff>
      <xdr:row>33</xdr:row>
      <xdr:rowOff>0</xdr:rowOff>
    </xdr:to>
    <xdr:sp macro="" textlink="">
      <xdr:nvSpPr>
        <xdr:cNvPr id="36" name="Rectangle 35"/>
        <xdr:cNvSpPr>
          <a:spLocks noChangeArrowheads="1"/>
        </xdr:cNvSpPr>
      </xdr:nvSpPr>
      <xdr:spPr>
        <a:xfrm>
          <a:off x="7115175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34</xdr:row>
      <xdr:rowOff>0</xdr:rowOff>
    </xdr:from>
    <xdr:to xmlns:xdr="http://schemas.openxmlformats.org/drawingml/2006/spreadsheetDrawing">
      <xdr:col>4</xdr:col>
      <xdr:colOff>0</xdr:colOff>
      <xdr:row>49</xdr:row>
      <xdr:rowOff>0</xdr:rowOff>
    </xdr:to>
    <xdr:sp macro="" textlink="">
      <xdr:nvSpPr>
        <xdr:cNvPr id="37" name="Rectangle 36"/>
        <xdr:cNvSpPr>
          <a:spLocks noChangeArrowheads="1"/>
        </xdr:cNvSpPr>
      </xdr:nvSpPr>
      <xdr:spPr>
        <a:xfrm>
          <a:off x="685800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34</xdr:row>
      <xdr:rowOff>0</xdr:rowOff>
    </xdr:from>
    <xdr:to xmlns:xdr="http://schemas.openxmlformats.org/drawingml/2006/spreadsheetDrawing">
      <xdr:col>7</xdr:col>
      <xdr:colOff>0</xdr:colOff>
      <xdr:row>49</xdr:row>
      <xdr:rowOff>0</xdr:rowOff>
    </xdr:to>
    <xdr:sp macro="" textlink="">
      <xdr:nvSpPr>
        <xdr:cNvPr id="38" name="Rectangle 37"/>
        <xdr:cNvSpPr>
          <a:spLocks noChangeArrowheads="1"/>
        </xdr:cNvSpPr>
      </xdr:nvSpPr>
      <xdr:spPr>
        <a:xfrm>
          <a:off x="1971675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34</xdr:row>
      <xdr:rowOff>0</xdr:rowOff>
    </xdr:from>
    <xdr:to xmlns:xdr="http://schemas.openxmlformats.org/drawingml/2006/spreadsheetDrawing">
      <xdr:col>10</xdr:col>
      <xdr:colOff>0</xdr:colOff>
      <xdr:row>49</xdr:row>
      <xdr:rowOff>0</xdr:rowOff>
    </xdr:to>
    <xdr:sp macro="" textlink="">
      <xdr:nvSpPr>
        <xdr:cNvPr id="39" name="Rectangle 38"/>
        <xdr:cNvSpPr>
          <a:spLocks noChangeArrowheads="1"/>
        </xdr:cNvSpPr>
      </xdr:nvSpPr>
      <xdr:spPr>
        <a:xfrm>
          <a:off x="3257550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34</xdr:row>
      <xdr:rowOff>0</xdr:rowOff>
    </xdr:from>
    <xdr:to xmlns:xdr="http://schemas.openxmlformats.org/drawingml/2006/spreadsheetDrawing">
      <xdr:col>13</xdr:col>
      <xdr:colOff>0</xdr:colOff>
      <xdr:row>49</xdr:row>
      <xdr:rowOff>0</xdr:rowOff>
    </xdr:to>
    <xdr:sp macro="" textlink="">
      <xdr:nvSpPr>
        <xdr:cNvPr id="40" name="Rectangle 39"/>
        <xdr:cNvSpPr>
          <a:spLocks noChangeArrowheads="1"/>
        </xdr:cNvSpPr>
      </xdr:nvSpPr>
      <xdr:spPr>
        <a:xfrm>
          <a:off x="4543425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34</xdr:row>
      <xdr:rowOff>0</xdr:rowOff>
    </xdr:from>
    <xdr:to xmlns:xdr="http://schemas.openxmlformats.org/drawingml/2006/spreadsheetDrawing">
      <xdr:col>16</xdr:col>
      <xdr:colOff>0</xdr:colOff>
      <xdr:row>49</xdr:row>
      <xdr:rowOff>0</xdr:rowOff>
    </xdr:to>
    <xdr:sp macro="" textlink="">
      <xdr:nvSpPr>
        <xdr:cNvPr id="41" name="Rectangle 40"/>
        <xdr:cNvSpPr>
          <a:spLocks noChangeArrowheads="1"/>
        </xdr:cNvSpPr>
      </xdr:nvSpPr>
      <xdr:spPr>
        <a:xfrm>
          <a:off x="5829300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400685</xdr:colOff>
      <xdr:row>34</xdr:row>
      <xdr:rowOff>0</xdr:rowOff>
    </xdr:from>
    <xdr:to xmlns:xdr="http://schemas.openxmlformats.org/drawingml/2006/spreadsheetDrawing">
      <xdr:col>18</xdr:col>
      <xdr:colOff>400685</xdr:colOff>
      <xdr:row>49</xdr:row>
      <xdr:rowOff>0</xdr:rowOff>
    </xdr:to>
    <xdr:sp macro="" textlink="">
      <xdr:nvSpPr>
        <xdr:cNvPr id="42" name="Rectangle 41"/>
        <xdr:cNvSpPr>
          <a:spLocks noChangeArrowheads="1"/>
        </xdr:cNvSpPr>
      </xdr:nvSpPr>
      <xdr:spPr>
        <a:xfrm>
          <a:off x="7087235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50</xdr:row>
      <xdr:rowOff>0</xdr:rowOff>
    </xdr:from>
    <xdr:to xmlns:xdr="http://schemas.openxmlformats.org/drawingml/2006/spreadsheetDrawing">
      <xdr:col>4</xdr:col>
      <xdr:colOff>0</xdr:colOff>
      <xdr:row>65</xdr:row>
      <xdr:rowOff>0</xdr:rowOff>
    </xdr:to>
    <xdr:sp macro="" textlink="">
      <xdr:nvSpPr>
        <xdr:cNvPr id="43" name="Rectangle 42"/>
        <xdr:cNvSpPr>
          <a:spLocks noChangeArrowheads="1"/>
        </xdr:cNvSpPr>
      </xdr:nvSpPr>
      <xdr:spPr>
        <a:xfrm>
          <a:off x="685800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50</xdr:row>
      <xdr:rowOff>0</xdr:rowOff>
    </xdr:from>
    <xdr:to xmlns:xdr="http://schemas.openxmlformats.org/drawingml/2006/spreadsheetDrawing">
      <xdr:col>7</xdr:col>
      <xdr:colOff>0</xdr:colOff>
      <xdr:row>65</xdr:row>
      <xdr:rowOff>0</xdr:rowOff>
    </xdr:to>
    <xdr:sp macro="" textlink="">
      <xdr:nvSpPr>
        <xdr:cNvPr id="44" name="Rectangle 43"/>
        <xdr:cNvSpPr>
          <a:spLocks noChangeArrowheads="1"/>
        </xdr:cNvSpPr>
      </xdr:nvSpPr>
      <xdr:spPr>
        <a:xfrm>
          <a:off x="1971675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50</xdr:row>
      <xdr:rowOff>0</xdr:rowOff>
    </xdr:from>
    <xdr:to xmlns:xdr="http://schemas.openxmlformats.org/drawingml/2006/spreadsheetDrawing">
      <xdr:col>10</xdr:col>
      <xdr:colOff>0</xdr:colOff>
      <xdr:row>65</xdr:row>
      <xdr:rowOff>0</xdr:rowOff>
    </xdr:to>
    <xdr:sp macro="" textlink="">
      <xdr:nvSpPr>
        <xdr:cNvPr id="45" name="Rectangle 44"/>
        <xdr:cNvSpPr>
          <a:spLocks noChangeArrowheads="1"/>
        </xdr:cNvSpPr>
      </xdr:nvSpPr>
      <xdr:spPr>
        <a:xfrm>
          <a:off x="3257550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50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46" name="Rectangle 45"/>
        <xdr:cNvSpPr>
          <a:spLocks noChangeArrowheads="1"/>
        </xdr:cNvSpPr>
      </xdr:nvSpPr>
      <xdr:spPr>
        <a:xfrm>
          <a:off x="4543425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676910</xdr:colOff>
      <xdr:row>67</xdr:row>
      <xdr:rowOff>9525</xdr:rowOff>
    </xdr:from>
    <xdr:to xmlns:xdr="http://schemas.openxmlformats.org/drawingml/2006/spreadsheetDrawing">
      <xdr:col>4</xdr:col>
      <xdr:colOff>419100</xdr:colOff>
      <xdr:row>82</xdr:row>
      <xdr:rowOff>10160</xdr:rowOff>
    </xdr:to>
    <xdr:sp macro="" textlink="">
      <xdr:nvSpPr>
        <xdr:cNvPr id="47" name="Rectangle 46"/>
        <xdr:cNvSpPr>
          <a:spLocks noChangeArrowheads="1"/>
        </xdr:cNvSpPr>
      </xdr:nvSpPr>
      <xdr:spPr>
        <a:xfrm>
          <a:off x="676910" y="10012680"/>
          <a:ext cx="1713865" cy="223456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67</xdr:row>
      <xdr:rowOff>0</xdr:rowOff>
    </xdr:from>
    <xdr:to xmlns:xdr="http://schemas.openxmlformats.org/drawingml/2006/spreadsheetDrawing">
      <xdr:col>9</xdr:col>
      <xdr:colOff>0</xdr:colOff>
      <xdr:row>82</xdr:row>
      <xdr:rowOff>0</xdr:rowOff>
    </xdr:to>
    <xdr:sp macro="" textlink="">
      <xdr:nvSpPr>
        <xdr:cNvPr id="48" name="Rectangle 47"/>
        <xdr:cNvSpPr>
          <a:spLocks noChangeArrowheads="1"/>
        </xdr:cNvSpPr>
      </xdr:nvSpPr>
      <xdr:spPr>
        <a:xfrm>
          <a:off x="2400300" y="10003155"/>
          <a:ext cx="1714500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67</xdr:row>
      <xdr:rowOff>0</xdr:rowOff>
    </xdr:from>
    <xdr:to xmlns:xdr="http://schemas.openxmlformats.org/drawingml/2006/spreadsheetDrawing">
      <xdr:col>13</xdr:col>
      <xdr:colOff>0</xdr:colOff>
      <xdr:row>82</xdr:row>
      <xdr:rowOff>0</xdr:rowOff>
    </xdr:to>
    <xdr:sp macro="" textlink="">
      <xdr:nvSpPr>
        <xdr:cNvPr id="49" name="Rectangle 48"/>
        <xdr:cNvSpPr>
          <a:spLocks noChangeArrowheads="1"/>
        </xdr:cNvSpPr>
      </xdr:nvSpPr>
      <xdr:spPr>
        <a:xfrm>
          <a:off x="4114800" y="10003155"/>
          <a:ext cx="1714500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9525</xdr:colOff>
      <xdr:row>66</xdr:row>
      <xdr:rowOff>0</xdr:rowOff>
    </xdr:from>
    <xdr:to xmlns:xdr="http://schemas.openxmlformats.org/drawingml/2006/spreadsheetDrawing">
      <xdr:col>13</xdr:col>
      <xdr:colOff>9525</xdr:colOff>
      <xdr:row>82</xdr:row>
      <xdr:rowOff>0</xdr:rowOff>
    </xdr:to>
    <xdr:sp macro="" textlink="">
      <xdr:nvSpPr>
        <xdr:cNvPr id="50" name="Rectangle 49"/>
        <xdr:cNvSpPr>
          <a:spLocks noChangeArrowheads="1"/>
        </xdr:cNvSpPr>
      </xdr:nvSpPr>
      <xdr:spPr>
        <a:xfrm>
          <a:off x="695325" y="9831705"/>
          <a:ext cx="5143500" cy="240538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68</xdr:row>
      <xdr:rowOff>0</xdr:rowOff>
    </xdr:from>
    <xdr:to xmlns:xdr="http://schemas.openxmlformats.org/drawingml/2006/spreadsheetDrawing">
      <xdr:col>4</xdr:col>
      <xdr:colOff>0</xdr:colOff>
      <xdr:row>82</xdr:row>
      <xdr:rowOff>0</xdr:rowOff>
    </xdr:to>
    <xdr:sp macro="" textlink="">
      <xdr:nvSpPr>
        <xdr:cNvPr id="51" name="Rectangle 50"/>
        <xdr:cNvSpPr>
          <a:spLocks noChangeArrowheads="1"/>
        </xdr:cNvSpPr>
      </xdr:nvSpPr>
      <xdr:spPr>
        <a:xfrm>
          <a:off x="1543050" y="1015555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68</xdr:row>
      <xdr:rowOff>0</xdr:rowOff>
    </xdr:from>
    <xdr:to xmlns:xdr="http://schemas.openxmlformats.org/drawingml/2006/spreadsheetDrawing">
      <xdr:col>8</xdr:col>
      <xdr:colOff>0</xdr:colOff>
      <xdr:row>82</xdr:row>
      <xdr:rowOff>0</xdr:rowOff>
    </xdr:to>
    <xdr:sp macro="" textlink="">
      <xdr:nvSpPr>
        <xdr:cNvPr id="52" name="Rectangle 51"/>
        <xdr:cNvSpPr>
          <a:spLocks noChangeArrowheads="1"/>
        </xdr:cNvSpPr>
      </xdr:nvSpPr>
      <xdr:spPr>
        <a:xfrm>
          <a:off x="3257550" y="1015555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68</xdr:row>
      <xdr:rowOff>0</xdr:rowOff>
    </xdr:from>
    <xdr:to xmlns:xdr="http://schemas.openxmlformats.org/drawingml/2006/spreadsheetDrawing">
      <xdr:col>4</xdr:col>
      <xdr:colOff>0</xdr:colOff>
      <xdr:row>82</xdr:row>
      <xdr:rowOff>0</xdr:rowOff>
    </xdr:to>
    <xdr:sp macro="" textlink="">
      <xdr:nvSpPr>
        <xdr:cNvPr id="53" name="Rectangle 52"/>
        <xdr:cNvSpPr>
          <a:spLocks noChangeArrowheads="1"/>
        </xdr:cNvSpPr>
      </xdr:nvSpPr>
      <xdr:spPr>
        <a:xfrm>
          <a:off x="1543050" y="1015555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112</xdr:row>
      <xdr:rowOff>0</xdr:rowOff>
    </xdr:from>
    <xdr:to xmlns:xdr="http://schemas.openxmlformats.org/drawingml/2006/spreadsheetDrawing">
      <xdr:col>17</xdr:col>
      <xdr:colOff>28575</xdr:colOff>
      <xdr:row>129</xdr:row>
      <xdr:rowOff>28575</xdr:rowOff>
    </xdr:to>
    <xdr:graphicFrame macro="">
      <xdr:nvGraphicFramePr>
        <xdr:cNvPr id="54" name="Chart 5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130</xdr:row>
      <xdr:rowOff>0</xdr:rowOff>
    </xdr:from>
    <xdr:to xmlns:xdr="http://schemas.openxmlformats.org/drawingml/2006/spreadsheetDrawing">
      <xdr:col>17</xdr:col>
      <xdr:colOff>28575</xdr:colOff>
      <xdr:row>147</xdr:row>
      <xdr:rowOff>28575</xdr:rowOff>
    </xdr:to>
    <xdr:graphicFrame macro="">
      <xdr:nvGraphicFramePr>
        <xdr:cNvPr id="55" name="Chart 5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148</xdr:row>
      <xdr:rowOff>0</xdr:rowOff>
    </xdr:from>
    <xdr:to xmlns:xdr="http://schemas.openxmlformats.org/drawingml/2006/spreadsheetDrawing">
      <xdr:col>17</xdr:col>
      <xdr:colOff>28575</xdr:colOff>
      <xdr:row>168</xdr:row>
      <xdr:rowOff>9525</xdr:rowOff>
    </xdr:to>
    <xdr:graphicFrame macro="">
      <xdr:nvGraphicFramePr>
        <xdr:cNvPr id="56" name="Chart 5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 xmlns:xdr="http://schemas.openxmlformats.org/drawingml/2006/spreadsheetDrawing">
      <xdr:col>18</xdr:col>
      <xdr:colOff>0</xdr:colOff>
      <xdr:row>51</xdr:row>
      <xdr:rowOff>0</xdr:rowOff>
    </xdr:from>
    <xdr:to xmlns:xdr="http://schemas.openxmlformats.org/drawingml/2006/spreadsheetDrawing">
      <xdr:col>19</xdr:col>
      <xdr:colOff>0</xdr:colOff>
      <xdr:row>65</xdr:row>
      <xdr:rowOff>0</xdr:rowOff>
    </xdr:to>
    <xdr:sp macro="" textlink="">
      <xdr:nvSpPr>
        <xdr:cNvPr id="57" name="Rectangle 23"/>
        <xdr:cNvSpPr>
          <a:spLocks noChangeArrowheads="1"/>
        </xdr:cNvSpPr>
      </xdr:nvSpPr>
      <xdr:spPr>
        <a:xfrm>
          <a:off x="7972425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50</xdr:row>
      <xdr:rowOff>0</xdr:rowOff>
    </xdr:from>
    <xdr:to xmlns:xdr="http://schemas.openxmlformats.org/drawingml/2006/spreadsheetDrawing">
      <xdr:col>19</xdr:col>
      <xdr:colOff>0</xdr:colOff>
      <xdr:row>65</xdr:row>
      <xdr:rowOff>0</xdr:rowOff>
    </xdr:to>
    <xdr:sp macro="" textlink="">
      <xdr:nvSpPr>
        <xdr:cNvPr id="58" name="Rectangle 45"/>
        <xdr:cNvSpPr>
          <a:spLocks noChangeArrowheads="1"/>
        </xdr:cNvSpPr>
      </xdr:nvSpPr>
      <xdr:spPr>
        <a:xfrm>
          <a:off x="7115175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51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59" name="Rectangle 22"/>
        <xdr:cNvSpPr>
          <a:spLocks noChangeArrowheads="1"/>
        </xdr:cNvSpPr>
      </xdr:nvSpPr>
      <xdr:spPr>
        <a:xfrm>
          <a:off x="5400675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50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60" name="Rectangle 44"/>
        <xdr:cNvSpPr>
          <a:spLocks noChangeArrowheads="1"/>
        </xdr:cNvSpPr>
      </xdr:nvSpPr>
      <xdr:spPr>
        <a:xfrm>
          <a:off x="4543425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51</xdr:row>
      <xdr:rowOff>0</xdr:rowOff>
    </xdr:from>
    <xdr:to xmlns:xdr="http://schemas.openxmlformats.org/drawingml/2006/spreadsheetDrawing">
      <xdr:col>16</xdr:col>
      <xdr:colOff>0</xdr:colOff>
      <xdr:row>65</xdr:row>
      <xdr:rowOff>0</xdr:rowOff>
    </xdr:to>
    <xdr:sp macro="" textlink="">
      <xdr:nvSpPr>
        <xdr:cNvPr id="61" name="Rectangle 23"/>
        <xdr:cNvSpPr>
          <a:spLocks noChangeArrowheads="1"/>
        </xdr:cNvSpPr>
      </xdr:nvSpPr>
      <xdr:spPr>
        <a:xfrm>
          <a:off x="6686550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50</xdr:row>
      <xdr:rowOff>0</xdr:rowOff>
    </xdr:from>
    <xdr:to xmlns:xdr="http://schemas.openxmlformats.org/drawingml/2006/spreadsheetDrawing">
      <xdr:col>16</xdr:col>
      <xdr:colOff>0</xdr:colOff>
      <xdr:row>65</xdr:row>
      <xdr:rowOff>0</xdr:rowOff>
    </xdr:to>
    <xdr:sp macro="" textlink="">
      <xdr:nvSpPr>
        <xdr:cNvPr id="62" name="Rectangle 45"/>
        <xdr:cNvSpPr>
          <a:spLocks noChangeArrowheads="1"/>
        </xdr:cNvSpPr>
      </xdr:nvSpPr>
      <xdr:spPr>
        <a:xfrm>
          <a:off x="5829300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51</xdr:row>
      <xdr:rowOff>0</xdr:rowOff>
    </xdr:from>
    <xdr:to xmlns:xdr="http://schemas.openxmlformats.org/drawingml/2006/spreadsheetDrawing">
      <xdr:col>16</xdr:col>
      <xdr:colOff>0</xdr:colOff>
      <xdr:row>65</xdr:row>
      <xdr:rowOff>0</xdr:rowOff>
    </xdr:to>
    <xdr:sp macro="" textlink="">
      <xdr:nvSpPr>
        <xdr:cNvPr id="63" name="Rectangle 22"/>
        <xdr:cNvSpPr>
          <a:spLocks noChangeArrowheads="1"/>
        </xdr:cNvSpPr>
      </xdr:nvSpPr>
      <xdr:spPr>
        <a:xfrm>
          <a:off x="6686550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50</xdr:row>
      <xdr:rowOff>0</xdr:rowOff>
    </xdr:from>
    <xdr:to xmlns:xdr="http://schemas.openxmlformats.org/drawingml/2006/spreadsheetDrawing">
      <xdr:col>16</xdr:col>
      <xdr:colOff>0</xdr:colOff>
      <xdr:row>65</xdr:row>
      <xdr:rowOff>0</xdr:rowOff>
    </xdr:to>
    <xdr:sp macro="" textlink="">
      <xdr:nvSpPr>
        <xdr:cNvPr id="64" name="Rectangle 44"/>
        <xdr:cNvSpPr>
          <a:spLocks noChangeArrowheads="1"/>
        </xdr:cNvSpPr>
      </xdr:nvSpPr>
      <xdr:spPr>
        <a:xfrm>
          <a:off x="5829300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84</xdr:row>
      <xdr:rowOff>79375</xdr:rowOff>
    </xdr:from>
    <xdr:to xmlns:xdr="http://schemas.openxmlformats.org/drawingml/2006/spreadsheetDrawing">
      <xdr:col>18</xdr:col>
      <xdr:colOff>381000</xdr:colOff>
      <xdr:row>110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3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>
        <a:xfrm>
          <a:off x="1543050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3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2828925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</xdr:row>
      <xdr:rowOff>0</xdr:rowOff>
    </xdr:from>
    <xdr:to xmlns:xdr="http://schemas.openxmlformats.org/drawingml/2006/spreadsheetDrawing">
      <xdr:col>10</xdr:col>
      <xdr:colOff>0</xdr:colOff>
      <xdr:row>17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>
        <a:xfrm>
          <a:off x="4114800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3</xdr:row>
      <xdr:rowOff>0</xdr:rowOff>
    </xdr:from>
    <xdr:to xmlns:xdr="http://schemas.openxmlformats.org/drawingml/2006/spreadsheetDrawing">
      <xdr:col>13</xdr:col>
      <xdr:colOff>0</xdr:colOff>
      <xdr:row>17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5400675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7" name="Rectangle 6"/>
        <xdr:cNvSpPr>
          <a:spLocks noChangeArrowheads="1"/>
        </xdr:cNvSpPr>
      </xdr:nvSpPr>
      <xdr:spPr>
        <a:xfrm>
          <a:off x="6686550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3</xdr:row>
      <xdr:rowOff>0</xdr:rowOff>
    </xdr:from>
    <xdr:to xmlns:xdr="http://schemas.openxmlformats.org/drawingml/2006/spreadsheetDrawing">
      <xdr:col>19</xdr:col>
      <xdr:colOff>0</xdr:colOff>
      <xdr:row>17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>
        <a:xfrm>
          <a:off x="7972425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19</xdr:row>
      <xdr:rowOff>0</xdr:rowOff>
    </xdr:from>
    <xdr:to xmlns:xdr="http://schemas.openxmlformats.org/drawingml/2006/spreadsheetDrawing">
      <xdr:col>4</xdr:col>
      <xdr:colOff>0</xdr:colOff>
      <xdr:row>33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>
        <a:xfrm>
          <a:off x="1543050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19</xdr:row>
      <xdr:rowOff>0</xdr:rowOff>
    </xdr:from>
    <xdr:to xmlns:xdr="http://schemas.openxmlformats.org/drawingml/2006/spreadsheetDrawing">
      <xdr:col>7</xdr:col>
      <xdr:colOff>0</xdr:colOff>
      <xdr:row>33</xdr:row>
      <xdr:rowOff>0</xdr:rowOff>
    </xdr:to>
    <xdr:sp macro="" textlink="">
      <xdr:nvSpPr>
        <xdr:cNvPr id="10" name="Rectangle 9"/>
        <xdr:cNvSpPr>
          <a:spLocks noChangeArrowheads="1"/>
        </xdr:cNvSpPr>
      </xdr:nvSpPr>
      <xdr:spPr>
        <a:xfrm>
          <a:off x="2828925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19</xdr:row>
      <xdr:rowOff>0</xdr:rowOff>
    </xdr:from>
    <xdr:to xmlns:xdr="http://schemas.openxmlformats.org/drawingml/2006/spreadsheetDrawing">
      <xdr:col>10</xdr:col>
      <xdr:colOff>0</xdr:colOff>
      <xdr:row>33</xdr:row>
      <xdr:rowOff>0</xdr:rowOff>
    </xdr:to>
    <xdr:sp macro="" textlink="">
      <xdr:nvSpPr>
        <xdr:cNvPr id="11" name="Rectangle 10"/>
        <xdr:cNvSpPr>
          <a:spLocks noChangeArrowheads="1"/>
        </xdr:cNvSpPr>
      </xdr:nvSpPr>
      <xdr:spPr>
        <a:xfrm>
          <a:off x="4114800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19</xdr:row>
      <xdr:rowOff>0</xdr:rowOff>
    </xdr:from>
    <xdr:to xmlns:xdr="http://schemas.openxmlformats.org/drawingml/2006/spreadsheetDrawing">
      <xdr:col>13</xdr:col>
      <xdr:colOff>0</xdr:colOff>
      <xdr:row>33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>
        <a:xfrm>
          <a:off x="5400675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19</xdr:row>
      <xdr:rowOff>0</xdr:rowOff>
    </xdr:from>
    <xdr:to xmlns:xdr="http://schemas.openxmlformats.org/drawingml/2006/spreadsheetDrawing">
      <xdr:col>16</xdr:col>
      <xdr:colOff>0</xdr:colOff>
      <xdr:row>33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>
        <a:xfrm>
          <a:off x="6686550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19</xdr:row>
      <xdr:rowOff>0</xdr:rowOff>
    </xdr:from>
    <xdr:to xmlns:xdr="http://schemas.openxmlformats.org/drawingml/2006/spreadsheetDrawing">
      <xdr:col>19</xdr:col>
      <xdr:colOff>0</xdr:colOff>
      <xdr:row>33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>
        <a:xfrm>
          <a:off x="7972425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35</xdr:row>
      <xdr:rowOff>0</xdr:rowOff>
    </xdr:from>
    <xdr:to xmlns:xdr="http://schemas.openxmlformats.org/drawingml/2006/spreadsheetDrawing">
      <xdr:col>4</xdr:col>
      <xdr:colOff>0</xdr:colOff>
      <xdr:row>49</xdr:row>
      <xdr:rowOff>0</xdr:rowOff>
    </xdr:to>
    <xdr:sp macro="" textlink="">
      <xdr:nvSpPr>
        <xdr:cNvPr id="15" name="Rectangle 14"/>
        <xdr:cNvSpPr>
          <a:spLocks noChangeArrowheads="1"/>
        </xdr:cNvSpPr>
      </xdr:nvSpPr>
      <xdr:spPr>
        <a:xfrm>
          <a:off x="1543050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35</xdr:row>
      <xdr:rowOff>0</xdr:rowOff>
    </xdr:from>
    <xdr:to xmlns:xdr="http://schemas.openxmlformats.org/drawingml/2006/spreadsheetDrawing">
      <xdr:col>7</xdr:col>
      <xdr:colOff>0</xdr:colOff>
      <xdr:row>49</xdr:row>
      <xdr:rowOff>0</xdr:rowOff>
    </xdr:to>
    <xdr:sp macro="" textlink="">
      <xdr:nvSpPr>
        <xdr:cNvPr id="16" name="Rectangle 15"/>
        <xdr:cNvSpPr>
          <a:spLocks noChangeArrowheads="1"/>
        </xdr:cNvSpPr>
      </xdr:nvSpPr>
      <xdr:spPr>
        <a:xfrm>
          <a:off x="2828925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35</xdr:row>
      <xdr:rowOff>0</xdr:rowOff>
    </xdr:from>
    <xdr:to xmlns:xdr="http://schemas.openxmlformats.org/drawingml/2006/spreadsheetDrawing">
      <xdr:col>10</xdr:col>
      <xdr:colOff>0</xdr:colOff>
      <xdr:row>49</xdr:row>
      <xdr:rowOff>0</xdr:rowOff>
    </xdr:to>
    <xdr:sp macro="" textlink="">
      <xdr:nvSpPr>
        <xdr:cNvPr id="17" name="Rectangle 16"/>
        <xdr:cNvSpPr>
          <a:spLocks noChangeArrowheads="1"/>
        </xdr:cNvSpPr>
      </xdr:nvSpPr>
      <xdr:spPr>
        <a:xfrm>
          <a:off x="4114800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35</xdr:row>
      <xdr:rowOff>0</xdr:rowOff>
    </xdr:from>
    <xdr:to xmlns:xdr="http://schemas.openxmlformats.org/drawingml/2006/spreadsheetDrawing">
      <xdr:col>13</xdr:col>
      <xdr:colOff>0</xdr:colOff>
      <xdr:row>49</xdr:row>
      <xdr:rowOff>0</xdr:rowOff>
    </xdr:to>
    <xdr:sp macro="" textlink="">
      <xdr:nvSpPr>
        <xdr:cNvPr id="18" name="Rectangle 17"/>
        <xdr:cNvSpPr>
          <a:spLocks noChangeArrowheads="1"/>
        </xdr:cNvSpPr>
      </xdr:nvSpPr>
      <xdr:spPr>
        <a:xfrm>
          <a:off x="5400675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35</xdr:row>
      <xdr:rowOff>0</xdr:rowOff>
    </xdr:from>
    <xdr:to xmlns:xdr="http://schemas.openxmlformats.org/drawingml/2006/spreadsheetDrawing">
      <xdr:col>16</xdr:col>
      <xdr:colOff>0</xdr:colOff>
      <xdr:row>49</xdr:row>
      <xdr:rowOff>0</xdr:rowOff>
    </xdr:to>
    <xdr:sp macro="" textlink="">
      <xdr:nvSpPr>
        <xdr:cNvPr id="19" name="Rectangle 18"/>
        <xdr:cNvSpPr>
          <a:spLocks noChangeArrowheads="1"/>
        </xdr:cNvSpPr>
      </xdr:nvSpPr>
      <xdr:spPr>
        <a:xfrm>
          <a:off x="6686550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35</xdr:row>
      <xdr:rowOff>0</xdr:rowOff>
    </xdr:from>
    <xdr:to xmlns:xdr="http://schemas.openxmlformats.org/drawingml/2006/spreadsheetDrawing">
      <xdr:col>19</xdr:col>
      <xdr:colOff>0</xdr:colOff>
      <xdr:row>49</xdr:row>
      <xdr:rowOff>0</xdr:rowOff>
    </xdr:to>
    <xdr:sp macro="" textlink="">
      <xdr:nvSpPr>
        <xdr:cNvPr id="20" name="Rectangle 19"/>
        <xdr:cNvSpPr>
          <a:spLocks noChangeArrowheads="1"/>
        </xdr:cNvSpPr>
      </xdr:nvSpPr>
      <xdr:spPr>
        <a:xfrm>
          <a:off x="7972425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51</xdr:row>
      <xdr:rowOff>0</xdr:rowOff>
    </xdr:from>
    <xdr:to xmlns:xdr="http://schemas.openxmlformats.org/drawingml/2006/spreadsheetDrawing">
      <xdr:col>4</xdr:col>
      <xdr:colOff>0</xdr:colOff>
      <xdr:row>65</xdr:row>
      <xdr:rowOff>0</xdr:rowOff>
    </xdr:to>
    <xdr:sp macro="" textlink="">
      <xdr:nvSpPr>
        <xdr:cNvPr id="21" name="Rectangle 20"/>
        <xdr:cNvSpPr>
          <a:spLocks noChangeArrowheads="1"/>
        </xdr:cNvSpPr>
      </xdr:nvSpPr>
      <xdr:spPr>
        <a:xfrm>
          <a:off x="1543050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51</xdr:row>
      <xdr:rowOff>0</xdr:rowOff>
    </xdr:from>
    <xdr:to xmlns:xdr="http://schemas.openxmlformats.org/drawingml/2006/spreadsheetDrawing">
      <xdr:col>7</xdr:col>
      <xdr:colOff>0</xdr:colOff>
      <xdr:row>65</xdr:row>
      <xdr:rowOff>0</xdr:rowOff>
    </xdr:to>
    <xdr:sp macro="" textlink="">
      <xdr:nvSpPr>
        <xdr:cNvPr id="22" name="Rectangle 21"/>
        <xdr:cNvSpPr>
          <a:spLocks noChangeArrowheads="1"/>
        </xdr:cNvSpPr>
      </xdr:nvSpPr>
      <xdr:spPr>
        <a:xfrm>
          <a:off x="2828925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51</xdr:row>
      <xdr:rowOff>0</xdr:rowOff>
    </xdr:from>
    <xdr:to xmlns:xdr="http://schemas.openxmlformats.org/drawingml/2006/spreadsheetDrawing">
      <xdr:col>10</xdr:col>
      <xdr:colOff>0</xdr:colOff>
      <xdr:row>65</xdr:row>
      <xdr:rowOff>0</xdr:rowOff>
    </xdr:to>
    <xdr:sp macro="" textlink="">
      <xdr:nvSpPr>
        <xdr:cNvPr id="23" name="Rectangle 22"/>
        <xdr:cNvSpPr>
          <a:spLocks noChangeArrowheads="1"/>
        </xdr:cNvSpPr>
      </xdr:nvSpPr>
      <xdr:spPr>
        <a:xfrm>
          <a:off x="4114800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51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24" name="Rectangle 23"/>
        <xdr:cNvSpPr>
          <a:spLocks noChangeArrowheads="1"/>
        </xdr:cNvSpPr>
      </xdr:nvSpPr>
      <xdr:spPr>
        <a:xfrm>
          <a:off x="5400675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25" name="Rectangle 24"/>
        <xdr:cNvSpPr>
          <a:spLocks noChangeArrowheads="1"/>
        </xdr:cNvSpPr>
      </xdr:nvSpPr>
      <xdr:spPr>
        <a:xfrm>
          <a:off x="685800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26" name="Rectangle 25"/>
        <xdr:cNvSpPr>
          <a:spLocks noChangeArrowheads="1"/>
        </xdr:cNvSpPr>
      </xdr:nvSpPr>
      <xdr:spPr>
        <a:xfrm>
          <a:off x="1971675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10</xdr:col>
      <xdr:colOff>0</xdr:colOff>
      <xdr:row>17</xdr:row>
      <xdr:rowOff>0</xdr:rowOff>
    </xdr:to>
    <xdr:sp macro="" textlink="">
      <xdr:nvSpPr>
        <xdr:cNvPr id="27" name="Rectangle 26"/>
        <xdr:cNvSpPr>
          <a:spLocks noChangeArrowheads="1"/>
        </xdr:cNvSpPr>
      </xdr:nvSpPr>
      <xdr:spPr>
        <a:xfrm>
          <a:off x="3257550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2</xdr:row>
      <xdr:rowOff>0</xdr:rowOff>
    </xdr:from>
    <xdr:to xmlns:xdr="http://schemas.openxmlformats.org/drawingml/2006/spreadsheetDrawing">
      <xdr:col>13</xdr:col>
      <xdr:colOff>0</xdr:colOff>
      <xdr:row>17</xdr:row>
      <xdr:rowOff>0</xdr:rowOff>
    </xdr:to>
    <xdr:sp macro="" textlink="">
      <xdr:nvSpPr>
        <xdr:cNvPr id="28" name="Rectangle 27"/>
        <xdr:cNvSpPr>
          <a:spLocks noChangeArrowheads="1"/>
        </xdr:cNvSpPr>
      </xdr:nvSpPr>
      <xdr:spPr>
        <a:xfrm>
          <a:off x="4543425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2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29" name="Rectangle 28"/>
        <xdr:cNvSpPr>
          <a:spLocks noChangeArrowheads="1"/>
        </xdr:cNvSpPr>
      </xdr:nvSpPr>
      <xdr:spPr>
        <a:xfrm>
          <a:off x="5829300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2</xdr:row>
      <xdr:rowOff>0</xdr:rowOff>
    </xdr:from>
    <xdr:to xmlns:xdr="http://schemas.openxmlformats.org/drawingml/2006/spreadsheetDrawing">
      <xdr:col>19</xdr:col>
      <xdr:colOff>0</xdr:colOff>
      <xdr:row>17</xdr:row>
      <xdr:rowOff>0</xdr:rowOff>
    </xdr:to>
    <xdr:sp macro="" textlink="">
      <xdr:nvSpPr>
        <xdr:cNvPr id="30" name="Rectangle 29"/>
        <xdr:cNvSpPr>
          <a:spLocks noChangeArrowheads="1"/>
        </xdr:cNvSpPr>
      </xdr:nvSpPr>
      <xdr:spPr>
        <a:xfrm>
          <a:off x="7115175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18</xdr:row>
      <xdr:rowOff>0</xdr:rowOff>
    </xdr:from>
    <xdr:to xmlns:xdr="http://schemas.openxmlformats.org/drawingml/2006/spreadsheetDrawing">
      <xdr:col>4</xdr:col>
      <xdr:colOff>0</xdr:colOff>
      <xdr:row>33</xdr:row>
      <xdr:rowOff>0</xdr:rowOff>
    </xdr:to>
    <xdr:sp macro="" textlink="">
      <xdr:nvSpPr>
        <xdr:cNvPr id="31" name="Rectangle 30"/>
        <xdr:cNvSpPr>
          <a:spLocks noChangeArrowheads="1"/>
        </xdr:cNvSpPr>
      </xdr:nvSpPr>
      <xdr:spPr>
        <a:xfrm>
          <a:off x="685800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18</xdr:row>
      <xdr:rowOff>0</xdr:rowOff>
    </xdr:from>
    <xdr:to xmlns:xdr="http://schemas.openxmlformats.org/drawingml/2006/spreadsheetDrawing">
      <xdr:col>7</xdr:col>
      <xdr:colOff>0</xdr:colOff>
      <xdr:row>33</xdr:row>
      <xdr:rowOff>0</xdr:rowOff>
    </xdr:to>
    <xdr:sp macro="" textlink="">
      <xdr:nvSpPr>
        <xdr:cNvPr id="32" name="Rectangle 31"/>
        <xdr:cNvSpPr>
          <a:spLocks noChangeArrowheads="1"/>
        </xdr:cNvSpPr>
      </xdr:nvSpPr>
      <xdr:spPr>
        <a:xfrm>
          <a:off x="1971675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18</xdr:row>
      <xdr:rowOff>0</xdr:rowOff>
    </xdr:from>
    <xdr:to xmlns:xdr="http://schemas.openxmlformats.org/drawingml/2006/spreadsheetDrawing">
      <xdr:col>10</xdr:col>
      <xdr:colOff>0</xdr:colOff>
      <xdr:row>33</xdr:row>
      <xdr:rowOff>0</xdr:rowOff>
    </xdr:to>
    <xdr:sp macro="" textlink="">
      <xdr:nvSpPr>
        <xdr:cNvPr id="33" name="Rectangle 32"/>
        <xdr:cNvSpPr>
          <a:spLocks noChangeArrowheads="1"/>
        </xdr:cNvSpPr>
      </xdr:nvSpPr>
      <xdr:spPr>
        <a:xfrm>
          <a:off x="3257550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18</xdr:row>
      <xdr:rowOff>0</xdr:rowOff>
    </xdr:from>
    <xdr:to xmlns:xdr="http://schemas.openxmlformats.org/drawingml/2006/spreadsheetDrawing">
      <xdr:col>13</xdr:col>
      <xdr:colOff>0</xdr:colOff>
      <xdr:row>33</xdr:row>
      <xdr:rowOff>0</xdr:rowOff>
    </xdr:to>
    <xdr:sp macro="" textlink="">
      <xdr:nvSpPr>
        <xdr:cNvPr id="34" name="Rectangle 33"/>
        <xdr:cNvSpPr>
          <a:spLocks noChangeArrowheads="1"/>
        </xdr:cNvSpPr>
      </xdr:nvSpPr>
      <xdr:spPr>
        <a:xfrm>
          <a:off x="4543425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18</xdr:row>
      <xdr:rowOff>0</xdr:rowOff>
    </xdr:from>
    <xdr:to xmlns:xdr="http://schemas.openxmlformats.org/drawingml/2006/spreadsheetDrawing">
      <xdr:col>16</xdr:col>
      <xdr:colOff>0</xdr:colOff>
      <xdr:row>33</xdr:row>
      <xdr:rowOff>0</xdr:rowOff>
    </xdr:to>
    <xdr:sp macro="" textlink="">
      <xdr:nvSpPr>
        <xdr:cNvPr id="35" name="Rectangle 34"/>
        <xdr:cNvSpPr>
          <a:spLocks noChangeArrowheads="1"/>
        </xdr:cNvSpPr>
      </xdr:nvSpPr>
      <xdr:spPr>
        <a:xfrm>
          <a:off x="5829300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18</xdr:row>
      <xdr:rowOff>0</xdr:rowOff>
    </xdr:from>
    <xdr:to xmlns:xdr="http://schemas.openxmlformats.org/drawingml/2006/spreadsheetDrawing">
      <xdr:col>19</xdr:col>
      <xdr:colOff>0</xdr:colOff>
      <xdr:row>33</xdr:row>
      <xdr:rowOff>0</xdr:rowOff>
    </xdr:to>
    <xdr:sp macro="" textlink="">
      <xdr:nvSpPr>
        <xdr:cNvPr id="36" name="Rectangle 35"/>
        <xdr:cNvSpPr>
          <a:spLocks noChangeArrowheads="1"/>
        </xdr:cNvSpPr>
      </xdr:nvSpPr>
      <xdr:spPr>
        <a:xfrm>
          <a:off x="7115175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34</xdr:row>
      <xdr:rowOff>0</xdr:rowOff>
    </xdr:from>
    <xdr:to xmlns:xdr="http://schemas.openxmlformats.org/drawingml/2006/spreadsheetDrawing">
      <xdr:col>4</xdr:col>
      <xdr:colOff>0</xdr:colOff>
      <xdr:row>49</xdr:row>
      <xdr:rowOff>0</xdr:rowOff>
    </xdr:to>
    <xdr:sp macro="" textlink="">
      <xdr:nvSpPr>
        <xdr:cNvPr id="37" name="Rectangle 36"/>
        <xdr:cNvSpPr>
          <a:spLocks noChangeArrowheads="1"/>
        </xdr:cNvSpPr>
      </xdr:nvSpPr>
      <xdr:spPr>
        <a:xfrm>
          <a:off x="685800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34</xdr:row>
      <xdr:rowOff>0</xdr:rowOff>
    </xdr:from>
    <xdr:to xmlns:xdr="http://schemas.openxmlformats.org/drawingml/2006/spreadsheetDrawing">
      <xdr:col>7</xdr:col>
      <xdr:colOff>0</xdr:colOff>
      <xdr:row>49</xdr:row>
      <xdr:rowOff>0</xdr:rowOff>
    </xdr:to>
    <xdr:sp macro="" textlink="">
      <xdr:nvSpPr>
        <xdr:cNvPr id="38" name="Rectangle 37"/>
        <xdr:cNvSpPr>
          <a:spLocks noChangeArrowheads="1"/>
        </xdr:cNvSpPr>
      </xdr:nvSpPr>
      <xdr:spPr>
        <a:xfrm>
          <a:off x="1971675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34</xdr:row>
      <xdr:rowOff>0</xdr:rowOff>
    </xdr:from>
    <xdr:to xmlns:xdr="http://schemas.openxmlformats.org/drawingml/2006/spreadsheetDrawing">
      <xdr:col>10</xdr:col>
      <xdr:colOff>0</xdr:colOff>
      <xdr:row>49</xdr:row>
      <xdr:rowOff>0</xdr:rowOff>
    </xdr:to>
    <xdr:sp macro="" textlink="">
      <xdr:nvSpPr>
        <xdr:cNvPr id="39" name="Rectangle 38"/>
        <xdr:cNvSpPr>
          <a:spLocks noChangeArrowheads="1"/>
        </xdr:cNvSpPr>
      </xdr:nvSpPr>
      <xdr:spPr>
        <a:xfrm>
          <a:off x="3257550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34</xdr:row>
      <xdr:rowOff>0</xdr:rowOff>
    </xdr:from>
    <xdr:to xmlns:xdr="http://schemas.openxmlformats.org/drawingml/2006/spreadsheetDrawing">
      <xdr:col>13</xdr:col>
      <xdr:colOff>0</xdr:colOff>
      <xdr:row>49</xdr:row>
      <xdr:rowOff>0</xdr:rowOff>
    </xdr:to>
    <xdr:sp macro="" textlink="">
      <xdr:nvSpPr>
        <xdr:cNvPr id="40" name="Rectangle 39"/>
        <xdr:cNvSpPr>
          <a:spLocks noChangeArrowheads="1"/>
        </xdr:cNvSpPr>
      </xdr:nvSpPr>
      <xdr:spPr>
        <a:xfrm>
          <a:off x="4543425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34</xdr:row>
      <xdr:rowOff>0</xdr:rowOff>
    </xdr:from>
    <xdr:to xmlns:xdr="http://schemas.openxmlformats.org/drawingml/2006/spreadsheetDrawing">
      <xdr:col>16</xdr:col>
      <xdr:colOff>0</xdr:colOff>
      <xdr:row>49</xdr:row>
      <xdr:rowOff>0</xdr:rowOff>
    </xdr:to>
    <xdr:sp macro="" textlink="">
      <xdr:nvSpPr>
        <xdr:cNvPr id="41" name="Rectangle 40"/>
        <xdr:cNvSpPr>
          <a:spLocks noChangeArrowheads="1"/>
        </xdr:cNvSpPr>
      </xdr:nvSpPr>
      <xdr:spPr>
        <a:xfrm>
          <a:off x="5829300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34</xdr:row>
      <xdr:rowOff>0</xdr:rowOff>
    </xdr:from>
    <xdr:to xmlns:xdr="http://schemas.openxmlformats.org/drawingml/2006/spreadsheetDrawing">
      <xdr:col>19</xdr:col>
      <xdr:colOff>0</xdr:colOff>
      <xdr:row>49</xdr:row>
      <xdr:rowOff>0</xdr:rowOff>
    </xdr:to>
    <xdr:sp macro="" textlink="">
      <xdr:nvSpPr>
        <xdr:cNvPr id="42" name="Rectangle 41"/>
        <xdr:cNvSpPr>
          <a:spLocks noChangeArrowheads="1"/>
        </xdr:cNvSpPr>
      </xdr:nvSpPr>
      <xdr:spPr>
        <a:xfrm>
          <a:off x="7115175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50</xdr:row>
      <xdr:rowOff>0</xdr:rowOff>
    </xdr:from>
    <xdr:to xmlns:xdr="http://schemas.openxmlformats.org/drawingml/2006/spreadsheetDrawing">
      <xdr:col>4</xdr:col>
      <xdr:colOff>0</xdr:colOff>
      <xdr:row>65</xdr:row>
      <xdr:rowOff>0</xdr:rowOff>
    </xdr:to>
    <xdr:sp macro="" textlink="">
      <xdr:nvSpPr>
        <xdr:cNvPr id="43" name="Rectangle 42"/>
        <xdr:cNvSpPr>
          <a:spLocks noChangeArrowheads="1"/>
        </xdr:cNvSpPr>
      </xdr:nvSpPr>
      <xdr:spPr>
        <a:xfrm>
          <a:off x="685800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50</xdr:row>
      <xdr:rowOff>0</xdr:rowOff>
    </xdr:from>
    <xdr:to xmlns:xdr="http://schemas.openxmlformats.org/drawingml/2006/spreadsheetDrawing">
      <xdr:col>7</xdr:col>
      <xdr:colOff>0</xdr:colOff>
      <xdr:row>65</xdr:row>
      <xdr:rowOff>0</xdr:rowOff>
    </xdr:to>
    <xdr:sp macro="" textlink="">
      <xdr:nvSpPr>
        <xdr:cNvPr id="44" name="Rectangle 43"/>
        <xdr:cNvSpPr>
          <a:spLocks noChangeArrowheads="1"/>
        </xdr:cNvSpPr>
      </xdr:nvSpPr>
      <xdr:spPr>
        <a:xfrm>
          <a:off x="1971675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50</xdr:row>
      <xdr:rowOff>0</xdr:rowOff>
    </xdr:from>
    <xdr:to xmlns:xdr="http://schemas.openxmlformats.org/drawingml/2006/spreadsheetDrawing">
      <xdr:col>10</xdr:col>
      <xdr:colOff>0</xdr:colOff>
      <xdr:row>65</xdr:row>
      <xdr:rowOff>0</xdr:rowOff>
    </xdr:to>
    <xdr:sp macro="" textlink="">
      <xdr:nvSpPr>
        <xdr:cNvPr id="45" name="Rectangle 44"/>
        <xdr:cNvSpPr>
          <a:spLocks noChangeArrowheads="1"/>
        </xdr:cNvSpPr>
      </xdr:nvSpPr>
      <xdr:spPr>
        <a:xfrm>
          <a:off x="3257550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50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46" name="Rectangle 45"/>
        <xdr:cNvSpPr>
          <a:spLocks noChangeArrowheads="1"/>
        </xdr:cNvSpPr>
      </xdr:nvSpPr>
      <xdr:spPr>
        <a:xfrm>
          <a:off x="4543425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676910</xdr:colOff>
      <xdr:row>67</xdr:row>
      <xdr:rowOff>9525</xdr:rowOff>
    </xdr:from>
    <xdr:to xmlns:xdr="http://schemas.openxmlformats.org/drawingml/2006/spreadsheetDrawing">
      <xdr:col>4</xdr:col>
      <xdr:colOff>419100</xdr:colOff>
      <xdr:row>82</xdr:row>
      <xdr:rowOff>10160</xdr:rowOff>
    </xdr:to>
    <xdr:sp macro="" textlink="">
      <xdr:nvSpPr>
        <xdr:cNvPr id="47" name="Rectangle 46"/>
        <xdr:cNvSpPr>
          <a:spLocks noChangeArrowheads="1"/>
        </xdr:cNvSpPr>
      </xdr:nvSpPr>
      <xdr:spPr>
        <a:xfrm>
          <a:off x="676910" y="10012680"/>
          <a:ext cx="1713865" cy="223456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67</xdr:row>
      <xdr:rowOff>0</xdr:rowOff>
    </xdr:from>
    <xdr:to xmlns:xdr="http://schemas.openxmlformats.org/drawingml/2006/spreadsheetDrawing">
      <xdr:col>9</xdr:col>
      <xdr:colOff>0</xdr:colOff>
      <xdr:row>82</xdr:row>
      <xdr:rowOff>0</xdr:rowOff>
    </xdr:to>
    <xdr:sp macro="" textlink="">
      <xdr:nvSpPr>
        <xdr:cNvPr id="48" name="Rectangle 47"/>
        <xdr:cNvSpPr>
          <a:spLocks noChangeArrowheads="1"/>
        </xdr:cNvSpPr>
      </xdr:nvSpPr>
      <xdr:spPr>
        <a:xfrm>
          <a:off x="2400300" y="10003155"/>
          <a:ext cx="1714500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67</xdr:row>
      <xdr:rowOff>0</xdr:rowOff>
    </xdr:from>
    <xdr:to xmlns:xdr="http://schemas.openxmlformats.org/drawingml/2006/spreadsheetDrawing">
      <xdr:col>13</xdr:col>
      <xdr:colOff>0</xdr:colOff>
      <xdr:row>82</xdr:row>
      <xdr:rowOff>0</xdr:rowOff>
    </xdr:to>
    <xdr:sp macro="" textlink="">
      <xdr:nvSpPr>
        <xdr:cNvPr id="49" name="Rectangle 48"/>
        <xdr:cNvSpPr>
          <a:spLocks noChangeArrowheads="1"/>
        </xdr:cNvSpPr>
      </xdr:nvSpPr>
      <xdr:spPr>
        <a:xfrm>
          <a:off x="4114800" y="10003155"/>
          <a:ext cx="1714500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9525</xdr:colOff>
      <xdr:row>66</xdr:row>
      <xdr:rowOff>0</xdr:rowOff>
    </xdr:from>
    <xdr:to xmlns:xdr="http://schemas.openxmlformats.org/drawingml/2006/spreadsheetDrawing">
      <xdr:col>13</xdr:col>
      <xdr:colOff>9525</xdr:colOff>
      <xdr:row>82</xdr:row>
      <xdr:rowOff>0</xdr:rowOff>
    </xdr:to>
    <xdr:sp macro="" textlink="">
      <xdr:nvSpPr>
        <xdr:cNvPr id="50" name="Rectangle 49"/>
        <xdr:cNvSpPr>
          <a:spLocks noChangeArrowheads="1"/>
        </xdr:cNvSpPr>
      </xdr:nvSpPr>
      <xdr:spPr>
        <a:xfrm>
          <a:off x="695325" y="9831705"/>
          <a:ext cx="5143500" cy="240538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68</xdr:row>
      <xdr:rowOff>0</xdr:rowOff>
    </xdr:from>
    <xdr:to xmlns:xdr="http://schemas.openxmlformats.org/drawingml/2006/spreadsheetDrawing">
      <xdr:col>4</xdr:col>
      <xdr:colOff>0</xdr:colOff>
      <xdr:row>82</xdr:row>
      <xdr:rowOff>0</xdr:rowOff>
    </xdr:to>
    <xdr:sp macro="" textlink="">
      <xdr:nvSpPr>
        <xdr:cNvPr id="51" name="Rectangle 50"/>
        <xdr:cNvSpPr>
          <a:spLocks noChangeArrowheads="1"/>
        </xdr:cNvSpPr>
      </xdr:nvSpPr>
      <xdr:spPr>
        <a:xfrm>
          <a:off x="1543050" y="1015555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68</xdr:row>
      <xdr:rowOff>0</xdr:rowOff>
    </xdr:from>
    <xdr:to xmlns:xdr="http://schemas.openxmlformats.org/drawingml/2006/spreadsheetDrawing">
      <xdr:col>8</xdr:col>
      <xdr:colOff>0</xdr:colOff>
      <xdr:row>82</xdr:row>
      <xdr:rowOff>0</xdr:rowOff>
    </xdr:to>
    <xdr:sp macro="" textlink="">
      <xdr:nvSpPr>
        <xdr:cNvPr id="52" name="Rectangle 51"/>
        <xdr:cNvSpPr>
          <a:spLocks noChangeArrowheads="1"/>
        </xdr:cNvSpPr>
      </xdr:nvSpPr>
      <xdr:spPr>
        <a:xfrm>
          <a:off x="3257550" y="1015555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68</xdr:row>
      <xdr:rowOff>0</xdr:rowOff>
    </xdr:from>
    <xdr:to xmlns:xdr="http://schemas.openxmlformats.org/drawingml/2006/spreadsheetDrawing">
      <xdr:col>4</xdr:col>
      <xdr:colOff>0</xdr:colOff>
      <xdr:row>82</xdr:row>
      <xdr:rowOff>0</xdr:rowOff>
    </xdr:to>
    <xdr:sp macro="" textlink="">
      <xdr:nvSpPr>
        <xdr:cNvPr id="53" name="Rectangle 52"/>
        <xdr:cNvSpPr>
          <a:spLocks noChangeArrowheads="1"/>
        </xdr:cNvSpPr>
      </xdr:nvSpPr>
      <xdr:spPr>
        <a:xfrm>
          <a:off x="1543050" y="1015555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112</xdr:row>
      <xdr:rowOff>0</xdr:rowOff>
    </xdr:from>
    <xdr:to xmlns:xdr="http://schemas.openxmlformats.org/drawingml/2006/spreadsheetDrawing">
      <xdr:col>17</xdr:col>
      <xdr:colOff>28575</xdr:colOff>
      <xdr:row>129</xdr:row>
      <xdr:rowOff>28575</xdr:rowOff>
    </xdr:to>
    <xdr:graphicFrame macro="">
      <xdr:nvGraphicFramePr>
        <xdr:cNvPr id="54" name="Chart 5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130</xdr:row>
      <xdr:rowOff>0</xdr:rowOff>
    </xdr:from>
    <xdr:to xmlns:xdr="http://schemas.openxmlformats.org/drawingml/2006/spreadsheetDrawing">
      <xdr:col>17</xdr:col>
      <xdr:colOff>28575</xdr:colOff>
      <xdr:row>147</xdr:row>
      <xdr:rowOff>28575</xdr:rowOff>
    </xdr:to>
    <xdr:graphicFrame macro="">
      <xdr:nvGraphicFramePr>
        <xdr:cNvPr id="55" name="Chart 5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148</xdr:row>
      <xdr:rowOff>0</xdr:rowOff>
    </xdr:from>
    <xdr:to xmlns:xdr="http://schemas.openxmlformats.org/drawingml/2006/spreadsheetDrawing">
      <xdr:col>17</xdr:col>
      <xdr:colOff>28575</xdr:colOff>
      <xdr:row>168</xdr:row>
      <xdr:rowOff>5080</xdr:rowOff>
    </xdr:to>
    <xdr:graphicFrame macro="">
      <xdr:nvGraphicFramePr>
        <xdr:cNvPr id="56" name="Chart 5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 xmlns:xdr="http://schemas.openxmlformats.org/drawingml/2006/spreadsheetDrawing">
      <xdr:col>18</xdr:col>
      <xdr:colOff>0</xdr:colOff>
      <xdr:row>51</xdr:row>
      <xdr:rowOff>0</xdr:rowOff>
    </xdr:from>
    <xdr:to xmlns:xdr="http://schemas.openxmlformats.org/drawingml/2006/spreadsheetDrawing">
      <xdr:col>19</xdr:col>
      <xdr:colOff>0</xdr:colOff>
      <xdr:row>65</xdr:row>
      <xdr:rowOff>0</xdr:rowOff>
    </xdr:to>
    <xdr:sp macro="" textlink="">
      <xdr:nvSpPr>
        <xdr:cNvPr id="57" name="Rectangle 23"/>
        <xdr:cNvSpPr>
          <a:spLocks noChangeArrowheads="1"/>
        </xdr:cNvSpPr>
      </xdr:nvSpPr>
      <xdr:spPr>
        <a:xfrm>
          <a:off x="7972425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50</xdr:row>
      <xdr:rowOff>0</xdr:rowOff>
    </xdr:from>
    <xdr:to xmlns:xdr="http://schemas.openxmlformats.org/drawingml/2006/spreadsheetDrawing">
      <xdr:col>19</xdr:col>
      <xdr:colOff>0</xdr:colOff>
      <xdr:row>65</xdr:row>
      <xdr:rowOff>0</xdr:rowOff>
    </xdr:to>
    <xdr:sp macro="" textlink="">
      <xdr:nvSpPr>
        <xdr:cNvPr id="58" name="Rectangle 45"/>
        <xdr:cNvSpPr>
          <a:spLocks noChangeArrowheads="1"/>
        </xdr:cNvSpPr>
      </xdr:nvSpPr>
      <xdr:spPr>
        <a:xfrm>
          <a:off x="7115175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51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59" name="Rectangle 22"/>
        <xdr:cNvSpPr>
          <a:spLocks noChangeArrowheads="1"/>
        </xdr:cNvSpPr>
      </xdr:nvSpPr>
      <xdr:spPr>
        <a:xfrm>
          <a:off x="5400675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50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60" name="Rectangle 44"/>
        <xdr:cNvSpPr>
          <a:spLocks noChangeArrowheads="1"/>
        </xdr:cNvSpPr>
      </xdr:nvSpPr>
      <xdr:spPr>
        <a:xfrm>
          <a:off x="4543425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51</xdr:row>
      <xdr:rowOff>0</xdr:rowOff>
    </xdr:from>
    <xdr:to xmlns:xdr="http://schemas.openxmlformats.org/drawingml/2006/spreadsheetDrawing">
      <xdr:col>16</xdr:col>
      <xdr:colOff>0</xdr:colOff>
      <xdr:row>65</xdr:row>
      <xdr:rowOff>0</xdr:rowOff>
    </xdr:to>
    <xdr:sp macro="" textlink="">
      <xdr:nvSpPr>
        <xdr:cNvPr id="61" name="Rectangle 23"/>
        <xdr:cNvSpPr>
          <a:spLocks noChangeArrowheads="1"/>
        </xdr:cNvSpPr>
      </xdr:nvSpPr>
      <xdr:spPr>
        <a:xfrm>
          <a:off x="6686550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50</xdr:row>
      <xdr:rowOff>0</xdr:rowOff>
    </xdr:from>
    <xdr:to xmlns:xdr="http://schemas.openxmlformats.org/drawingml/2006/spreadsheetDrawing">
      <xdr:col>16</xdr:col>
      <xdr:colOff>0</xdr:colOff>
      <xdr:row>65</xdr:row>
      <xdr:rowOff>0</xdr:rowOff>
    </xdr:to>
    <xdr:sp macro="" textlink="">
      <xdr:nvSpPr>
        <xdr:cNvPr id="62" name="Rectangle 45"/>
        <xdr:cNvSpPr>
          <a:spLocks noChangeArrowheads="1"/>
        </xdr:cNvSpPr>
      </xdr:nvSpPr>
      <xdr:spPr>
        <a:xfrm>
          <a:off x="5829300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51</xdr:row>
      <xdr:rowOff>0</xdr:rowOff>
    </xdr:from>
    <xdr:to xmlns:xdr="http://schemas.openxmlformats.org/drawingml/2006/spreadsheetDrawing">
      <xdr:col>16</xdr:col>
      <xdr:colOff>0</xdr:colOff>
      <xdr:row>65</xdr:row>
      <xdr:rowOff>0</xdr:rowOff>
    </xdr:to>
    <xdr:sp macro="" textlink="">
      <xdr:nvSpPr>
        <xdr:cNvPr id="63" name="Rectangle 22"/>
        <xdr:cNvSpPr>
          <a:spLocks noChangeArrowheads="1"/>
        </xdr:cNvSpPr>
      </xdr:nvSpPr>
      <xdr:spPr>
        <a:xfrm>
          <a:off x="6686550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50</xdr:row>
      <xdr:rowOff>0</xdr:rowOff>
    </xdr:from>
    <xdr:to xmlns:xdr="http://schemas.openxmlformats.org/drawingml/2006/spreadsheetDrawing">
      <xdr:col>16</xdr:col>
      <xdr:colOff>0</xdr:colOff>
      <xdr:row>65</xdr:row>
      <xdr:rowOff>0</xdr:rowOff>
    </xdr:to>
    <xdr:sp macro="" textlink="">
      <xdr:nvSpPr>
        <xdr:cNvPr id="64" name="Rectangle 44"/>
        <xdr:cNvSpPr>
          <a:spLocks noChangeArrowheads="1"/>
        </xdr:cNvSpPr>
      </xdr:nvSpPr>
      <xdr:spPr>
        <a:xfrm>
          <a:off x="5829300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84</xdr:row>
      <xdr:rowOff>79375</xdr:rowOff>
    </xdr:from>
    <xdr:to xmlns:xdr="http://schemas.openxmlformats.org/drawingml/2006/spreadsheetDrawing">
      <xdr:col>18</xdr:col>
      <xdr:colOff>381000</xdr:colOff>
      <xdr:row>110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3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>
        <a:xfrm>
          <a:off x="1543050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3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2828925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</xdr:row>
      <xdr:rowOff>0</xdr:rowOff>
    </xdr:from>
    <xdr:to xmlns:xdr="http://schemas.openxmlformats.org/drawingml/2006/spreadsheetDrawing">
      <xdr:col>10</xdr:col>
      <xdr:colOff>0</xdr:colOff>
      <xdr:row>17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>
        <a:xfrm>
          <a:off x="4114800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3</xdr:row>
      <xdr:rowOff>0</xdr:rowOff>
    </xdr:from>
    <xdr:to xmlns:xdr="http://schemas.openxmlformats.org/drawingml/2006/spreadsheetDrawing">
      <xdr:col>13</xdr:col>
      <xdr:colOff>0</xdr:colOff>
      <xdr:row>17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5400675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7" name="Rectangle 6"/>
        <xdr:cNvSpPr>
          <a:spLocks noChangeArrowheads="1"/>
        </xdr:cNvSpPr>
      </xdr:nvSpPr>
      <xdr:spPr>
        <a:xfrm>
          <a:off x="6686550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3</xdr:row>
      <xdr:rowOff>0</xdr:rowOff>
    </xdr:from>
    <xdr:to xmlns:xdr="http://schemas.openxmlformats.org/drawingml/2006/spreadsheetDrawing">
      <xdr:col>19</xdr:col>
      <xdr:colOff>0</xdr:colOff>
      <xdr:row>17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>
        <a:xfrm>
          <a:off x="7972425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19</xdr:row>
      <xdr:rowOff>0</xdr:rowOff>
    </xdr:from>
    <xdr:to xmlns:xdr="http://schemas.openxmlformats.org/drawingml/2006/spreadsheetDrawing">
      <xdr:col>4</xdr:col>
      <xdr:colOff>0</xdr:colOff>
      <xdr:row>33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>
        <a:xfrm>
          <a:off x="1543050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19</xdr:row>
      <xdr:rowOff>0</xdr:rowOff>
    </xdr:from>
    <xdr:to xmlns:xdr="http://schemas.openxmlformats.org/drawingml/2006/spreadsheetDrawing">
      <xdr:col>7</xdr:col>
      <xdr:colOff>0</xdr:colOff>
      <xdr:row>33</xdr:row>
      <xdr:rowOff>0</xdr:rowOff>
    </xdr:to>
    <xdr:sp macro="" textlink="">
      <xdr:nvSpPr>
        <xdr:cNvPr id="10" name="Rectangle 9"/>
        <xdr:cNvSpPr>
          <a:spLocks noChangeArrowheads="1"/>
        </xdr:cNvSpPr>
      </xdr:nvSpPr>
      <xdr:spPr>
        <a:xfrm>
          <a:off x="2828925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19</xdr:row>
      <xdr:rowOff>0</xdr:rowOff>
    </xdr:from>
    <xdr:to xmlns:xdr="http://schemas.openxmlformats.org/drawingml/2006/spreadsheetDrawing">
      <xdr:col>10</xdr:col>
      <xdr:colOff>0</xdr:colOff>
      <xdr:row>33</xdr:row>
      <xdr:rowOff>0</xdr:rowOff>
    </xdr:to>
    <xdr:sp macro="" textlink="">
      <xdr:nvSpPr>
        <xdr:cNvPr id="11" name="Rectangle 10"/>
        <xdr:cNvSpPr>
          <a:spLocks noChangeArrowheads="1"/>
        </xdr:cNvSpPr>
      </xdr:nvSpPr>
      <xdr:spPr>
        <a:xfrm>
          <a:off x="4114800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19</xdr:row>
      <xdr:rowOff>0</xdr:rowOff>
    </xdr:from>
    <xdr:to xmlns:xdr="http://schemas.openxmlformats.org/drawingml/2006/spreadsheetDrawing">
      <xdr:col>13</xdr:col>
      <xdr:colOff>0</xdr:colOff>
      <xdr:row>33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>
        <a:xfrm>
          <a:off x="5400675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19</xdr:row>
      <xdr:rowOff>0</xdr:rowOff>
    </xdr:from>
    <xdr:to xmlns:xdr="http://schemas.openxmlformats.org/drawingml/2006/spreadsheetDrawing">
      <xdr:col>16</xdr:col>
      <xdr:colOff>0</xdr:colOff>
      <xdr:row>33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>
        <a:xfrm>
          <a:off x="6686550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19</xdr:row>
      <xdr:rowOff>0</xdr:rowOff>
    </xdr:from>
    <xdr:to xmlns:xdr="http://schemas.openxmlformats.org/drawingml/2006/spreadsheetDrawing">
      <xdr:col>19</xdr:col>
      <xdr:colOff>0</xdr:colOff>
      <xdr:row>33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>
        <a:xfrm>
          <a:off x="7972425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35</xdr:row>
      <xdr:rowOff>0</xdr:rowOff>
    </xdr:from>
    <xdr:to xmlns:xdr="http://schemas.openxmlformats.org/drawingml/2006/spreadsheetDrawing">
      <xdr:col>4</xdr:col>
      <xdr:colOff>0</xdr:colOff>
      <xdr:row>49</xdr:row>
      <xdr:rowOff>0</xdr:rowOff>
    </xdr:to>
    <xdr:sp macro="" textlink="">
      <xdr:nvSpPr>
        <xdr:cNvPr id="15" name="Rectangle 14"/>
        <xdr:cNvSpPr>
          <a:spLocks noChangeArrowheads="1"/>
        </xdr:cNvSpPr>
      </xdr:nvSpPr>
      <xdr:spPr>
        <a:xfrm>
          <a:off x="1543050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35</xdr:row>
      <xdr:rowOff>0</xdr:rowOff>
    </xdr:from>
    <xdr:to xmlns:xdr="http://schemas.openxmlformats.org/drawingml/2006/spreadsheetDrawing">
      <xdr:col>7</xdr:col>
      <xdr:colOff>0</xdr:colOff>
      <xdr:row>49</xdr:row>
      <xdr:rowOff>0</xdr:rowOff>
    </xdr:to>
    <xdr:sp macro="" textlink="">
      <xdr:nvSpPr>
        <xdr:cNvPr id="16" name="Rectangle 15"/>
        <xdr:cNvSpPr>
          <a:spLocks noChangeArrowheads="1"/>
        </xdr:cNvSpPr>
      </xdr:nvSpPr>
      <xdr:spPr>
        <a:xfrm>
          <a:off x="2828925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35</xdr:row>
      <xdr:rowOff>0</xdr:rowOff>
    </xdr:from>
    <xdr:to xmlns:xdr="http://schemas.openxmlformats.org/drawingml/2006/spreadsheetDrawing">
      <xdr:col>10</xdr:col>
      <xdr:colOff>0</xdr:colOff>
      <xdr:row>49</xdr:row>
      <xdr:rowOff>0</xdr:rowOff>
    </xdr:to>
    <xdr:sp macro="" textlink="">
      <xdr:nvSpPr>
        <xdr:cNvPr id="17" name="Rectangle 16"/>
        <xdr:cNvSpPr>
          <a:spLocks noChangeArrowheads="1"/>
        </xdr:cNvSpPr>
      </xdr:nvSpPr>
      <xdr:spPr>
        <a:xfrm>
          <a:off x="4114800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35</xdr:row>
      <xdr:rowOff>0</xdr:rowOff>
    </xdr:from>
    <xdr:to xmlns:xdr="http://schemas.openxmlformats.org/drawingml/2006/spreadsheetDrawing">
      <xdr:col>13</xdr:col>
      <xdr:colOff>0</xdr:colOff>
      <xdr:row>49</xdr:row>
      <xdr:rowOff>0</xdr:rowOff>
    </xdr:to>
    <xdr:sp macro="" textlink="">
      <xdr:nvSpPr>
        <xdr:cNvPr id="18" name="Rectangle 17"/>
        <xdr:cNvSpPr>
          <a:spLocks noChangeArrowheads="1"/>
        </xdr:cNvSpPr>
      </xdr:nvSpPr>
      <xdr:spPr>
        <a:xfrm>
          <a:off x="5400675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35</xdr:row>
      <xdr:rowOff>0</xdr:rowOff>
    </xdr:from>
    <xdr:to xmlns:xdr="http://schemas.openxmlformats.org/drawingml/2006/spreadsheetDrawing">
      <xdr:col>16</xdr:col>
      <xdr:colOff>0</xdr:colOff>
      <xdr:row>49</xdr:row>
      <xdr:rowOff>0</xdr:rowOff>
    </xdr:to>
    <xdr:sp macro="" textlink="">
      <xdr:nvSpPr>
        <xdr:cNvPr id="19" name="Rectangle 18"/>
        <xdr:cNvSpPr>
          <a:spLocks noChangeArrowheads="1"/>
        </xdr:cNvSpPr>
      </xdr:nvSpPr>
      <xdr:spPr>
        <a:xfrm>
          <a:off x="6686550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35</xdr:row>
      <xdr:rowOff>0</xdr:rowOff>
    </xdr:from>
    <xdr:to xmlns:xdr="http://schemas.openxmlformats.org/drawingml/2006/spreadsheetDrawing">
      <xdr:col>19</xdr:col>
      <xdr:colOff>0</xdr:colOff>
      <xdr:row>49</xdr:row>
      <xdr:rowOff>0</xdr:rowOff>
    </xdr:to>
    <xdr:sp macro="" textlink="">
      <xdr:nvSpPr>
        <xdr:cNvPr id="20" name="Rectangle 19"/>
        <xdr:cNvSpPr>
          <a:spLocks noChangeArrowheads="1"/>
        </xdr:cNvSpPr>
      </xdr:nvSpPr>
      <xdr:spPr>
        <a:xfrm>
          <a:off x="7972425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51</xdr:row>
      <xdr:rowOff>0</xdr:rowOff>
    </xdr:from>
    <xdr:to xmlns:xdr="http://schemas.openxmlformats.org/drawingml/2006/spreadsheetDrawing">
      <xdr:col>4</xdr:col>
      <xdr:colOff>0</xdr:colOff>
      <xdr:row>65</xdr:row>
      <xdr:rowOff>0</xdr:rowOff>
    </xdr:to>
    <xdr:sp macro="" textlink="">
      <xdr:nvSpPr>
        <xdr:cNvPr id="21" name="Rectangle 20"/>
        <xdr:cNvSpPr>
          <a:spLocks noChangeArrowheads="1"/>
        </xdr:cNvSpPr>
      </xdr:nvSpPr>
      <xdr:spPr>
        <a:xfrm>
          <a:off x="1543050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51</xdr:row>
      <xdr:rowOff>0</xdr:rowOff>
    </xdr:from>
    <xdr:to xmlns:xdr="http://schemas.openxmlformats.org/drawingml/2006/spreadsheetDrawing">
      <xdr:col>7</xdr:col>
      <xdr:colOff>0</xdr:colOff>
      <xdr:row>65</xdr:row>
      <xdr:rowOff>0</xdr:rowOff>
    </xdr:to>
    <xdr:sp macro="" textlink="">
      <xdr:nvSpPr>
        <xdr:cNvPr id="22" name="Rectangle 21"/>
        <xdr:cNvSpPr>
          <a:spLocks noChangeArrowheads="1"/>
        </xdr:cNvSpPr>
      </xdr:nvSpPr>
      <xdr:spPr>
        <a:xfrm>
          <a:off x="2828925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51</xdr:row>
      <xdr:rowOff>0</xdr:rowOff>
    </xdr:from>
    <xdr:to xmlns:xdr="http://schemas.openxmlformats.org/drawingml/2006/spreadsheetDrawing">
      <xdr:col>10</xdr:col>
      <xdr:colOff>0</xdr:colOff>
      <xdr:row>65</xdr:row>
      <xdr:rowOff>0</xdr:rowOff>
    </xdr:to>
    <xdr:sp macro="" textlink="">
      <xdr:nvSpPr>
        <xdr:cNvPr id="23" name="Rectangle 22"/>
        <xdr:cNvSpPr>
          <a:spLocks noChangeArrowheads="1"/>
        </xdr:cNvSpPr>
      </xdr:nvSpPr>
      <xdr:spPr>
        <a:xfrm>
          <a:off x="4114800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51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24" name="Rectangle 23"/>
        <xdr:cNvSpPr>
          <a:spLocks noChangeArrowheads="1"/>
        </xdr:cNvSpPr>
      </xdr:nvSpPr>
      <xdr:spPr>
        <a:xfrm>
          <a:off x="5400675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25" name="Rectangle 24"/>
        <xdr:cNvSpPr>
          <a:spLocks noChangeArrowheads="1"/>
        </xdr:cNvSpPr>
      </xdr:nvSpPr>
      <xdr:spPr>
        <a:xfrm>
          <a:off x="685800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26" name="Rectangle 25"/>
        <xdr:cNvSpPr>
          <a:spLocks noChangeArrowheads="1"/>
        </xdr:cNvSpPr>
      </xdr:nvSpPr>
      <xdr:spPr>
        <a:xfrm>
          <a:off x="1971675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10</xdr:col>
      <xdr:colOff>0</xdr:colOff>
      <xdr:row>17</xdr:row>
      <xdr:rowOff>0</xdr:rowOff>
    </xdr:to>
    <xdr:sp macro="" textlink="">
      <xdr:nvSpPr>
        <xdr:cNvPr id="27" name="Rectangle 26"/>
        <xdr:cNvSpPr>
          <a:spLocks noChangeArrowheads="1"/>
        </xdr:cNvSpPr>
      </xdr:nvSpPr>
      <xdr:spPr>
        <a:xfrm>
          <a:off x="3257550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2</xdr:row>
      <xdr:rowOff>0</xdr:rowOff>
    </xdr:from>
    <xdr:to xmlns:xdr="http://schemas.openxmlformats.org/drawingml/2006/spreadsheetDrawing">
      <xdr:col>13</xdr:col>
      <xdr:colOff>0</xdr:colOff>
      <xdr:row>17</xdr:row>
      <xdr:rowOff>0</xdr:rowOff>
    </xdr:to>
    <xdr:sp macro="" textlink="">
      <xdr:nvSpPr>
        <xdr:cNvPr id="28" name="Rectangle 27"/>
        <xdr:cNvSpPr>
          <a:spLocks noChangeArrowheads="1"/>
        </xdr:cNvSpPr>
      </xdr:nvSpPr>
      <xdr:spPr>
        <a:xfrm>
          <a:off x="4543425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2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29" name="Rectangle 28"/>
        <xdr:cNvSpPr>
          <a:spLocks noChangeArrowheads="1"/>
        </xdr:cNvSpPr>
      </xdr:nvSpPr>
      <xdr:spPr>
        <a:xfrm>
          <a:off x="5829300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2</xdr:row>
      <xdr:rowOff>0</xdr:rowOff>
    </xdr:from>
    <xdr:to xmlns:xdr="http://schemas.openxmlformats.org/drawingml/2006/spreadsheetDrawing">
      <xdr:col>19</xdr:col>
      <xdr:colOff>0</xdr:colOff>
      <xdr:row>17</xdr:row>
      <xdr:rowOff>0</xdr:rowOff>
    </xdr:to>
    <xdr:sp macro="" textlink="">
      <xdr:nvSpPr>
        <xdr:cNvPr id="30" name="Rectangle 29"/>
        <xdr:cNvSpPr>
          <a:spLocks noChangeArrowheads="1"/>
        </xdr:cNvSpPr>
      </xdr:nvSpPr>
      <xdr:spPr>
        <a:xfrm>
          <a:off x="7115175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18</xdr:row>
      <xdr:rowOff>0</xdr:rowOff>
    </xdr:from>
    <xdr:to xmlns:xdr="http://schemas.openxmlformats.org/drawingml/2006/spreadsheetDrawing">
      <xdr:col>4</xdr:col>
      <xdr:colOff>0</xdr:colOff>
      <xdr:row>33</xdr:row>
      <xdr:rowOff>0</xdr:rowOff>
    </xdr:to>
    <xdr:sp macro="" textlink="">
      <xdr:nvSpPr>
        <xdr:cNvPr id="31" name="Rectangle 30"/>
        <xdr:cNvSpPr>
          <a:spLocks noChangeArrowheads="1"/>
        </xdr:cNvSpPr>
      </xdr:nvSpPr>
      <xdr:spPr>
        <a:xfrm>
          <a:off x="685800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18</xdr:row>
      <xdr:rowOff>0</xdr:rowOff>
    </xdr:from>
    <xdr:to xmlns:xdr="http://schemas.openxmlformats.org/drawingml/2006/spreadsheetDrawing">
      <xdr:col>7</xdr:col>
      <xdr:colOff>0</xdr:colOff>
      <xdr:row>33</xdr:row>
      <xdr:rowOff>0</xdr:rowOff>
    </xdr:to>
    <xdr:sp macro="" textlink="">
      <xdr:nvSpPr>
        <xdr:cNvPr id="32" name="Rectangle 31"/>
        <xdr:cNvSpPr>
          <a:spLocks noChangeArrowheads="1"/>
        </xdr:cNvSpPr>
      </xdr:nvSpPr>
      <xdr:spPr>
        <a:xfrm>
          <a:off x="1971675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18</xdr:row>
      <xdr:rowOff>0</xdr:rowOff>
    </xdr:from>
    <xdr:to xmlns:xdr="http://schemas.openxmlformats.org/drawingml/2006/spreadsheetDrawing">
      <xdr:col>10</xdr:col>
      <xdr:colOff>0</xdr:colOff>
      <xdr:row>33</xdr:row>
      <xdr:rowOff>0</xdr:rowOff>
    </xdr:to>
    <xdr:sp macro="" textlink="">
      <xdr:nvSpPr>
        <xdr:cNvPr id="33" name="Rectangle 32"/>
        <xdr:cNvSpPr>
          <a:spLocks noChangeArrowheads="1"/>
        </xdr:cNvSpPr>
      </xdr:nvSpPr>
      <xdr:spPr>
        <a:xfrm>
          <a:off x="3257550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18</xdr:row>
      <xdr:rowOff>0</xdr:rowOff>
    </xdr:from>
    <xdr:to xmlns:xdr="http://schemas.openxmlformats.org/drawingml/2006/spreadsheetDrawing">
      <xdr:col>13</xdr:col>
      <xdr:colOff>0</xdr:colOff>
      <xdr:row>33</xdr:row>
      <xdr:rowOff>0</xdr:rowOff>
    </xdr:to>
    <xdr:sp macro="" textlink="">
      <xdr:nvSpPr>
        <xdr:cNvPr id="34" name="Rectangle 33"/>
        <xdr:cNvSpPr>
          <a:spLocks noChangeArrowheads="1"/>
        </xdr:cNvSpPr>
      </xdr:nvSpPr>
      <xdr:spPr>
        <a:xfrm>
          <a:off x="4543425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18</xdr:row>
      <xdr:rowOff>0</xdr:rowOff>
    </xdr:from>
    <xdr:to xmlns:xdr="http://schemas.openxmlformats.org/drawingml/2006/spreadsheetDrawing">
      <xdr:col>16</xdr:col>
      <xdr:colOff>0</xdr:colOff>
      <xdr:row>33</xdr:row>
      <xdr:rowOff>0</xdr:rowOff>
    </xdr:to>
    <xdr:sp macro="" textlink="">
      <xdr:nvSpPr>
        <xdr:cNvPr id="35" name="Rectangle 34"/>
        <xdr:cNvSpPr>
          <a:spLocks noChangeArrowheads="1"/>
        </xdr:cNvSpPr>
      </xdr:nvSpPr>
      <xdr:spPr>
        <a:xfrm>
          <a:off x="5829300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18</xdr:row>
      <xdr:rowOff>0</xdr:rowOff>
    </xdr:from>
    <xdr:to xmlns:xdr="http://schemas.openxmlformats.org/drawingml/2006/spreadsheetDrawing">
      <xdr:col>19</xdr:col>
      <xdr:colOff>0</xdr:colOff>
      <xdr:row>33</xdr:row>
      <xdr:rowOff>0</xdr:rowOff>
    </xdr:to>
    <xdr:sp macro="" textlink="">
      <xdr:nvSpPr>
        <xdr:cNvPr id="36" name="Rectangle 35"/>
        <xdr:cNvSpPr>
          <a:spLocks noChangeArrowheads="1"/>
        </xdr:cNvSpPr>
      </xdr:nvSpPr>
      <xdr:spPr>
        <a:xfrm>
          <a:off x="7115175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34</xdr:row>
      <xdr:rowOff>0</xdr:rowOff>
    </xdr:from>
    <xdr:to xmlns:xdr="http://schemas.openxmlformats.org/drawingml/2006/spreadsheetDrawing">
      <xdr:col>4</xdr:col>
      <xdr:colOff>0</xdr:colOff>
      <xdr:row>49</xdr:row>
      <xdr:rowOff>0</xdr:rowOff>
    </xdr:to>
    <xdr:sp macro="" textlink="">
      <xdr:nvSpPr>
        <xdr:cNvPr id="37" name="Rectangle 36"/>
        <xdr:cNvSpPr>
          <a:spLocks noChangeArrowheads="1"/>
        </xdr:cNvSpPr>
      </xdr:nvSpPr>
      <xdr:spPr>
        <a:xfrm>
          <a:off x="685800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34</xdr:row>
      <xdr:rowOff>0</xdr:rowOff>
    </xdr:from>
    <xdr:to xmlns:xdr="http://schemas.openxmlformats.org/drawingml/2006/spreadsheetDrawing">
      <xdr:col>7</xdr:col>
      <xdr:colOff>0</xdr:colOff>
      <xdr:row>49</xdr:row>
      <xdr:rowOff>0</xdr:rowOff>
    </xdr:to>
    <xdr:sp macro="" textlink="">
      <xdr:nvSpPr>
        <xdr:cNvPr id="38" name="Rectangle 37"/>
        <xdr:cNvSpPr>
          <a:spLocks noChangeArrowheads="1"/>
        </xdr:cNvSpPr>
      </xdr:nvSpPr>
      <xdr:spPr>
        <a:xfrm>
          <a:off x="1971675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34</xdr:row>
      <xdr:rowOff>0</xdr:rowOff>
    </xdr:from>
    <xdr:to xmlns:xdr="http://schemas.openxmlformats.org/drawingml/2006/spreadsheetDrawing">
      <xdr:col>10</xdr:col>
      <xdr:colOff>0</xdr:colOff>
      <xdr:row>49</xdr:row>
      <xdr:rowOff>0</xdr:rowOff>
    </xdr:to>
    <xdr:sp macro="" textlink="">
      <xdr:nvSpPr>
        <xdr:cNvPr id="39" name="Rectangle 38"/>
        <xdr:cNvSpPr>
          <a:spLocks noChangeArrowheads="1"/>
        </xdr:cNvSpPr>
      </xdr:nvSpPr>
      <xdr:spPr>
        <a:xfrm>
          <a:off x="3257550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34</xdr:row>
      <xdr:rowOff>0</xdr:rowOff>
    </xdr:from>
    <xdr:to xmlns:xdr="http://schemas.openxmlformats.org/drawingml/2006/spreadsheetDrawing">
      <xdr:col>13</xdr:col>
      <xdr:colOff>0</xdr:colOff>
      <xdr:row>49</xdr:row>
      <xdr:rowOff>0</xdr:rowOff>
    </xdr:to>
    <xdr:sp macro="" textlink="">
      <xdr:nvSpPr>
        <xdr:cNvPr id="40" name="Rectangle 39"/>
        <xdr:cNvSpPr>
          <a:spLocks noChangeArrowheads="1"/>
        </xdr:cNvSpPr>
      </xdr:nvSpPr>
      <xdr:spPr>
        <a:xfrm>
          <a:off x="4543425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34</xdr:row>
      <xdr:rowOff>0</xdr:rowOff>
    </xdr:from>
    <xdr:to xmlns:xdr="http://schemas.openxmlformats.org/drawingml/2006/spreadsheetDrawing">
      <xdr:col>16</xdr:col>
      <xdr:colOff>0</xdr:colOff>
      <xdr:row>49</xdr:row>
      <xdr:rowOff>0</xdr:rowOff>
    </xdr:to>
    <xdr:sp macro="" textlink="">
      <xdr:nvSpPr>
        <xdr:cNvPr id="41" name="Rectangle 40"/>
        <xdr:cNvSpPr>
          <a:spLocks noChangeArrowheads="1"/>
        </xdr:cNvSpPr>
      </xdr:nvSpPr>
      <xdr:spPr>
        <a:xfrm>
          <a:off x="5829300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34</xdr:row>
      <xdr:rowOff>0</xdr:rowOff>
    </xdr:from>
    <xdr:to xmlns:xdr="http://schemas.openxmlformats.org/drawingml/2006/spreadsheetDrawing">
      <xdr:col>19</xdr:col>
      <xdr:colOff>0</xdr:colOff>
      <xdr:row>49</xdr:row>
      <xdr:rowOff>0</xdr:rowOff>
    </xdr:to>
    <xdr:sp macro="" textlink="">
      <xdr:nvSpPr>
        <xdr:cNvPr id="42" name="Rectangle 41"/>
        <xdr:cNvSpPr>
          <a:spLocks noChangeArrowheads="1"/>
        </xdr:cNvSpPr>
      </xdr:nvSpPr>
      <xdr:spPr>
        <a:xfrm>
          <a:off x="7115175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50</xdr:row>
      <xdr:rowOff>0</xdr:rowOff>
    </xdr:from>
    <xdr:to xmlns:xdr="http://schemas.openxmlformats.org/drawingml/2006/spreadsheetDrawing">
      <xdr:col>4</xdr:col>
      <xdr:colOff>0</xdr:colOff>
      <xdr:row>65</xdr:row>
      <xdr:rowOff>0</xdr:rowOff>
    </xdr:to>
    <xdr:sp macro="" textlink="">
      <xdr:nvSpPr>
        <xdr:cNvPr id="43" name="Rectangle 42"/>
        <xdr:cNvSpPr>
          <a:spLocks noChangeArrowheads="1"/>
        </xdr:cNvSpPr>
      </xdr:nvSpPr>
      <xdr:spPr>
        <a:xfrm>
          <a:off x="685800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50</xdr:row>
      <xdr:rowOff>0</xdr:rowOff>
    </xdr:from>
    <xdr:to xmlns:xdr="http://schemas.openxmlformats.org/drawingml/2006/spreadsheetDrawing">
      <xdr:col>7</xdr:col>
      <xdr:colOff>0</xdr:colOff>
      <xdr:row>65</xdr:row>
      <xdr:rowOff>0</xdr:rowOff>
    </xdr:to>
    <xdr:sp macro="" textlink="">
      <xdr:nvSpPr>
        <xdr:cNvPr id="44" name="Rectangle 43"/>
        <xdr:cNvSpPr>
          <a:spLocks noChangeArrowheads="1"/>
        </xdr:cNvSpPr>
      </xdr:nvSpPr>
      <xdr:spPr>
        <a:xfrm>
          <a:off x="1971675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50</xdr:row>
      <xdr:rowOff>0</xdr:rowOff>
    </xdr:from>
    <xdr:to xmlns:xdr="http://schemas.openxmlformats.org/drawingml/2006/spreadsheetDrawing">
      <xdr:col>10</xdr:col>
      <xdr:colOff>0</xdr:colOff>
      <xdr:row>65</xdr:row>
      <xdr:rowOff>0</xdr:rowOff>
    </xdr:to>
    <xdr:sp macro="" textlink="">
      <xdr:nvSpPr>
        <xdr:cNvPr id="45" name="Rectangle 44"/>
        <xdr:cNvSpPr>
          <a:spLocks noChangeArrowheads="1"/>
        </xdr:cNvSpPr>
      </xdr:nvSpPr>
      <xdr:spPr>
        <a:xfrm>
          <a:off x="3257550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50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46" name="Rectangle 45"/>
        <xdr:cNvSpPr>
          <a:spLocks noChangeArrowheads="1"/>
        </xdr:cNvSpPr>
      </xdr:nvSpPr>
      <xdr:spPr>
        <a:xfrm>
          <a:off x="4543425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676910</xdr:colOff>
      <xdr:row>67</xdr:row>
      <xdr:rowOff>9525</xdr:rowOff>
    </xdr:from>
    <xdr:to xmlns:xdr="http://schemas.openxmlformats.org/drawingml/2006/spreadsheetDrawing">
      <xdr:col>4</xdr:col>
      <xdr:colOff>419100</xdr:colOff>
      <xdr:row>82</xdr:row>
      <xdr:rowOff>10160</xdr:rowOff>
    </xdr:to>
    <xdr:sp macro="" textlink="">
      <xdr:nvSpPr>
        <xdr:cNvPr id="47" name="Rectangle 46"/>
        <xdr:cNvSpPr>
          <a:spLocks noChangeArrowheads="1"/>
        </xdr:cNvSpPr>
      </xdr:nvSpPr>
      <xdr:spPr>
        <a:xfrm>
          <a:off x="676910" y="10012680"/>
          <a:ext cx="1713865" cy="223456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67</xdr:row>
      <xdr:rowOff>0</xdr:rowOff>
    </xdr:from>
    <xdr:to xmlns:xdr="http://schemas.openxmlformats.org/drawingml/2006/spreadsheetDrawing">
      <xdr:col>9</xdr:col>
      <xdr:colOff>0</xdr:colOff>
      <xdr:row>82</xdr:row>
      <xdr:rowOff>0</xdr:rowOff>
    </xdr:to>
    <xdr:sp macro="" textlink="">
      <xdr:nvSpPr>
        <xdr:cNvPr id="48" name="Rectangle 47"/>
        <xdr:cNvSpPr>
          <a:spLocks noChangeArrowheads="1"/>
        </xdr:cNvSpPr>
      </xdr:nvSpPr>
      <xdr:spPr>
        <a:xfrm>
          <a:off x="2400300" y="10003155"/>
          <a:ext cx="1714500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67</xdr:row>
      <xdr:rowOff>0</xdr:rowOff>
    </xdr:from>
    <xdr:to xmlns:xdr="http://schemas.openxmlformats.org/drawingml/2006/spreadsheetDrawing">
      <xdr:col>13</xdr:col>
      <xdr:colOff>0</xdr:colOff>
      <xdr:row>82</xdr:row>
      <xdr:rowOff>0</xdr:rowOff>
    </xdr:to>
    <xdr:sp macro="" textlink="">
      <xdr:nvSpPr>
        <xdr:cNvPr id="49" name="Rectangle 48"/>
        <xdr:cNvSpPr>
          <a:spLocks noChangeArrowheads="1"/>
        </xdr:cNvSpPr>
      </xdr:nvSpPr>
      <xdr:spPr>
        <a:xfrm>
          <a:off x="4114800" y="10003155"/>
          <a:ext cx="1714500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9525</xdr:colOff>
      <xdr:row>66</xdr:row>
      <xdr:rowOff>0</xdr:rowOff>
    </xdr:from>
    <xdr:to xmlns:xdr="http://schemas.openxmlformats.org/drawingml/2006/spreadsheetDrawing">
      <xdr:col>13</xdr:col>
      <xdr:colOff>9525</xdr:colOff>
      <xdr:row>82</xdr:row>
      <xdr:rowOff>0</xdr:rowOff>
    </xdr:to>
    <xdr:sp macro="" textlink="">
      <xdr:nvSpPr>
        <xdr:cNvPr id="50" name="Rectangle 49"/>
        <xdr:cNvSpPr>
          <a:spLocks noChangeArrowheads="1"/>
        </xdr:cNvSpPr>
      </xdr:nvSpPr>
      <xdr:spPr>
        <a:xfrm>
          <a:off x="695325" y="9831705"/>
          <a:ext cx="5143500" cy="240538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68</xdr:row>
      <xdr:rowOff>0</xdr:rowOff>
    </xdr:from>
    <xdr:to xmlns:xdr="http://schemas.openxmlformats.org/drawingml/2006/spreadsheetDrawing">
      <xdr:col>4</xdr:col>
      <xdr:colOff>0</xdr:colOff>
      <xdr:row>82</xdr:row>
      <xdr:rowOff>0</xdr:rowOff>
    </xdr:to>
    <xdr:sp macro="" textlink="">
      <xdr:nvSpPr>
        <xdr:cNvPr id="51" name="Rectangle 50"/>
        <xdr:cNvSpPr>
          <a:spLocks noChangeArrowheads="1"/>
        </xdr:cNvSpPr>
      </xdr:nvSpPr>
      <xdr:spPr>
        <a:xfrm>
          <a:off x="1543050" y="1015555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68</xdr:row>
      <xdr:rowOff>0</xdr:rowOff>
    </xdr:from>
    <xdr:to xmlns:xdr="http://schemas.openxmlformats.org/drawingml/2006/spreadsheetDrawing">
      <xdr:col>8</xdr:col>
      <xdr:colOff>0</xdr:colOff>
      <xdr:row>82</xdr:row>
      <xdr:rowOff>0</xdr:rowOff>
    </xdr:to>
    <xdr:sp macro="" textlink="">
      <xdr:nvSpPr>
        <xdr:cNvPr id="52" name="Rectangle 51"/>
        <xdr:cNvSpPr>
          <a:spLocks noChangeArrowheads="1"/>
        </xdr:cNvSpPr>
      </xdr:nvSpPr>
      <xdr:spPr>
        <a:xfrm>
          <a:off x="3257550" y="1015555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68</xdr:row>
      <xdr:rowOff>0</xdr:rowOff>
    </xdr:from>
    <xdr:to xmlns:xdr="http://schemas.openxmlformats.org/drawingml/2006/spreadsheetDrawing">
      <xdr:col>4</xdr:col>
      <xdr:colOff>0</xdr:colOff>
      <xdr:row>82</xdr:row>
      <xdr:rowOff>0</xdr:rowOff>
    </xdr:to>
    <xdr:sp macro="" textlink="">
      <xdr:nvSpPr>
        <xdr:cNvPr id="53" name="Rectangle 52"/>
        <xdr:cNvSpPr>
          <a:spLocks noChangeArrowheads="1"/>
        </xdr:cNvSpPr>
      </xdr:nvSpPr>
      <xdr:spPr>
        <a:xfrm>
          <a:off x="1543050" y="1015555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112</xdr:row>
      <xdr:rowOff>0</xdr:rowOff>
    </xdr:from>
    <xdr:to xmlns:xdr="http://schemas.openxmlformats.org/drawingml/2006/spreadsheetDrawing">
      <xdr:col>17</xdr:col>
      <xdr:colOff>28575</xdr:colOff>
      <xdr:row>129</xdr:row>
      <xdr:rowOff>28575</xdr:rowOff>
    </xdr:to>
    <xdr:graphicFrame macro="">
      <xdr:nvGraphicFramePr>
        <xdr:cNvPr id="54" name="Chart 5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130</xdr:row>
      <xdr:rowOff>0</xdr:rowOff>
    </xdr:from>
    <xdr:to xmlns:xdr="http://schemas.openxmlformats.org/drawingml/2006/spreadsheetDrawing">
      <xdr:col>17</xdr:col>
      <xdr:colOff>28575</xdr:colOff>
      <xdr:row>147</xdr:row>
      <xdr:rowOff>28575</xdr:rowOff>
    </xdr:to>
    <xdr:graphicFrame macro="">
      <xdr:nvGraphicFramePr>
        <xdr:cNvPr id="55" name="Chart 5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148</xdr:row>
      <xdr:rowOff>0</xdr:rowOff>
    </xdr:from>
    <xdr:to xmlns:xdr="http://schemas.openxmlformats.org/drawingml/2006/spreadsheetDrawing">
      <xdr:col>17</xdr:col>
      <xdr:colOff>28575</xdr:colOff>
      <xdr:row>168</xdr:row>
      <xdr:rowOff>5080</xdr:rowOff>
    </xdr:to>
    <xdr:graphicFrame macro="">
      <xdr:nvGraphicFramePr>
        <xdr:cNvPr id="56" name="Chart 5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 xmlns:xdr="http://schemas.openxmlformats.org/drawingml/2006/spreadsheetDrawing">
      <xdr:col>18</xdr:col>
      <xdr:colOff>0</xdr:colOff>
      <xdr:row>51</xdr:row>
      <xdr:rowOff>0</xdr:rowOff>
    </xdr:from>
    <xdr:to xmlns:xdr="http://schemas.openxmlformats.org/drawingml/2006/spreadsheetDrawing">
      <xdr:col>19</xdr:col>
      <xdr:colOff>0</xdr:colOff>
      <xdr:row>65</xdr:row>
      <xdr:rowOff>0</xdr:rowOff>
    </xdr:to>
    <xdr:sp macro="" textlink="">
      <xdr:nvSpPr>
        <xdr:cNvPr id="57" name="Rectangle 23"/>
        <xdr:cNvSpPr>
          <a:spLocks noChangeArrowheads="1"/>
        </xdr:cNvSpPr>
      </xdr:nvSpPr>
      <xdr:spPr>
        <a:xfrm>
          <a:off x="7972425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50</xdr:row>
      <xdr:rowOff>0</xdr:rowOff>
    </xdr:from>
    <xdr:to xmlns:xdr="http://schemas.openxmlformats.org/drawingml/2006/spreadsheetDrawing">
      <xdr:col>19</xdr:col>
      <xdr:colOff>0</xdr:colOff>
      <xdr:row>65</xdr:row>
      <xdr:rowOff>0</xdr:rowOff>
    </xdr:to>
    <xdr:sp macro="" textlink="">
      <xdr:nvSpPr>
        <xdr:cNvPr id="58" name="Rectangle 45"/>
        <xdr:cNvSpPr>
          <a:spLocks noChangeArrowheads="1"/>
        </xdr:cNvSpPr>
      </xdr:nvSpPr>
      <xdr:spPr>
        <a:xfrm>
          <a:off x="7115175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51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59" name="Rectangle 22"/>
        <xdr:cNvSpPr>
          <a:spLocks noChangeArrowheads="1"/>
        </xdr:cNvSpPr>
      </xdr:nvSpPr>
      <xdr:spPr>
        <a:xfrm>
          <a:off x="5400675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50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60" name="Rectangle 44"/>
        <xdr:cNvSpPr>
          <a:spLocks noChangeArrowheads="1"/>
        </xdr:cNvSpPr>
      </xdr:nvSpPr>
      <xdr:spPr>
        <a:xfrm>
          <a:off x="4543425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51</xdr:row>
      <xdr:rowOff>0</xdr:rowOff>
    </xdr:from>
    <xdr:to xmlns:xdr="http://schemas.openxmlformats.org/drawingml/2006/spreadsheetDrawing">
      <xdr:col>16</xdr:col>
      <xdr:colOff>0</xdr:colOff>
      <xdr:row>65</xdr:row>
      <xdr:rowOff>0</xdr:rowOff>
    </xdr:to>
    <xdr:sp macro="" textlink="">
      <xdr:nvSpPr>
        <xdr:cNvPr id="61" name="Rectangle 23"/>
        <xdr:cNvSpPr>
          <a:spLocks noChangeArrowheads="1"/>
        </xdr:cNvSpPr>
      </xdr:nvSpPr>
      <xdr:spPr>
        <a:xfrm>
          <a:off x="6686550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50</xdr:row>
      <xdr:rowOff>0</xdr:rowOff>
    </xdr:from>
    <xdr:to xmlns:xdr="http://schemas.openxmlformats.org/drawingml/2006/spreadsheetDrawing">
      <xdr:col>16</xdr:col>
      <xdr:colOff>0</xdr:colOff>
      <xdr:row>65</xdr:row>
      <xdr:rowOff>0</xdr:rowOff>
    </xdr:to>
    <xdr:sp macro="" textlink="">
      <xdr:nvSpPr>
        <xdr:cNvPr id="62" name="Rectangle 45"/>
        <xdr:cNvSpPr>
          <a:spLocks noChangeArrowheads="1"/>
        </xdr:cNvSpPr>
      </xdr:nvSpPr>
      <xdr:spPr>
        <a:xfrm>
          <a:off x="5829300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51</xdr:row>
      <xdr:rowOff>0</xdr:rowOff>
    </xdr:from>
    <xdr:to xmlns:xdr="http://schemas.openxmlformats.org/drawingml/2006/spreadsheetDrawing">
      <xdr:col>16</xdr:col>
      <xdr:colOff>0</xdr:colOff>
      <xdr:row>65</xdr:row>
      <xdr:rowOff>0</xdr:rowOff>
    </xdr:to>
    <xdr:sp macro="" textlink="">
      <xdr:nvSpPr>
        <xdr:cNvPr id="63" name="Rectangle 22"/>
        <xdr:cNvSpPr>
          <a:spLocks noChangeArrowheads="1"/>
        </xdr:cNvSpPr>
      </xdr:nvSpPr>
      <xdr:spPr>
        <a:xfrm>
          <a:off x="6686550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50</xdr:row>
      <xdr:rowOff>0</xdr:rowOff>
    </xdr:from>
    <xdr:to xmlns:xdr="http://schemas.openxmlformats.org/drawingml/2006/spreadsheetDrawing">
      <xdr:col>16</xdr:col>
      <xdr:colOff>0</xdr:colOff>
      <xdr:row>65</xdr:row>
      <xdr:rowOff>0</xdr:rowOff>
    </xdr:to>
    <xdr:sp macro="" textlink="">
      <xdr:nvSpPr>
        <xdr:cNvPr id="64" name="Rectangle 44"/>
        <xdr:cNvSpPr>
          <a:spLocks noChangeArrowheads="1"/>
        </xdr:cNvSpPr>
      </xdr:nvSpPr>
      <xdr:spPr>
        <a:xfrm>
          <a:off x="5829300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84</xdr:row>
      <xdr:rowOff>79375</xdr:rowOff>
    </xdr:from>
    <xdr:to xmlns:xdr="http://schemas.openxmlformats.org/drawingml/2006/spreadsheetDrawing">
      <xdr:col>18</xdr:col>
      <xdr:colOff>381000</xdr:colOff>
      <xdr:row>110</xdr:row>
      <xdr:rowOff>28575</xdr:rowOff>
    </xdr:to>
    <xdr:graphicFrame macro="">
      <xdr:nvGraphicFramePr>
        <xdr:cNvPr id="38737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3</xdr:col>
      <xdr:colOff>0</xdr:colOff>
      <xdr:row>3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387372" name="Rectangle 2"/>
        <xdr:cNvSpPr>
          <a:spLocks noChangeArrowheads="1"/>
        </xdr:cNvSpPr>
      </xdr:nvSpPr>
      <xdr:spPr>
        <a:xfrm>
          <a:off x="1543050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3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387373" name="Rectangle 3"/>
        <xdr:cNvSpPr>
          <a:spLocks noChangeArrowheads="1"/>
        </xdr:cNvSpPr>
      </xdr:nvSpPr>
      <xdr:spPr>
        <a:xfrm>
          <a:off x="2828925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</xdr:row>
      <xdr:rowOff>0</xdr:rowOff>
    </xdr:from>
    <xdr:to xmlns:xdr="http://schemas.openxmlformats.org/drawingml/2006/spreadsheetDrawing">
      <xdr:col>10</xdr:col>
      <xdr:colOff>0</xdr:colOff>
      <xdr:row>17</xdr:row>
      <xdr:rowOff>0</xdr:rowOff>
    </xdr:to>
    <xdr:sp macro="" textlink="">
      <xdr:nvSpPr>
        <xdr:cNvPr id="387374" name="Rectangle 4"/>
        <xdr:cNvSpPr>
          <a:spLocks noChangeArrowheads="1"/>
        </xdr:cNvSpPr>
      </xdr:nvSpPr>
      <xdr:spPr>
        <a:xfrm>
          <a:off x="4114800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3</xdr:row>
      <xdr:rowOff>0</xdr:rowOff>
    </xdr:from>
    <xdr:to xmlns:xdr="http://schemas.openxmlformats.org/drawingml/2006/spreadsheetDrawing">
      <xdr:col>13</xdr:col>
      <xdr:colOff>0</xdr:colOff>
      <xdr:row>17</xdr:row>
      <xdr:rowOff>0</xdr:rowOff>
    </xdr:to>
    <xdr:sp macro="" textlink="">
      <xdr:nvSpPr>
        <xdr:cNvPr id="387375" name="Rectangle 5"/>
        <xdr:cNvSpPr>
          <a:spLocks noChangeArrowheads="1"/>
        </xdr:cNvSpPr>
      </xdr:nvSpPr>
      <xdr:spPr>
        <a:xfrm>
          <a:off x="5400675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387376" name="Rectangle 6"/>
        <xdr:cNvSpPr>
          <a:spLocks noChangeArrowheads="1"/>
        </xdr:cNvSpPr>
      </xdr:nvSpPr>
      <xdr:spPr>
        <a:xfrm>
          <a:off x="6686550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3</xdr:row>
      <xdr:rowOff>0</xdr:rowOff>
    </xdr:from>
    <xdr:to xmlns:xdr="http://schemas.openxmlformats.org/drawingml/2006/spreadsheetDrawing">
      <xdr:col>19</xdr:col>
      <xdr:colOff>0</xdr:colOff>
      <xdr:row>17</xdr:row>
      <xdr:rowOff>0</xdr:rowOff>
    </xdr:to>
    <xdr:sp macro="" textlink="">
      <xdr:nvSpPr>
        <xdr:cNvPr id="387377" name="Rectangle 7"/>
        <xdr:cNvSpPr>
          <a:spLocks noChangeArrowheads="1"/>
        </xdr:cNvSpPr>
      </xdr:nvSpPr>
      <xdr:spPr>
        <a:xfrm>
          <a:off x="7972425" y="54292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19</xdr:row>
      <xdr:rowOff>0</xdr:rowOff>
    </xdr:from>
    <xdr:to xmlns:xdr="http://schemas.openxmlformats.org/drawingml/2006/spreadsheetDrawing">
      <xdr:col>4</xdr:col>
      <xdr:colOff>0</xdr:colOff>
      <xdr:row>33</xdr:row>
      <xdr:rowOff>0</xdr:rowOff>
    </xdr:to>
    <xdr:sp macro="" textlink="">
      <xdr:nvSpPr>
        <xdr:cNvPr id="387378" name="Rectangle 8"/>
        <xdr:cNvSpPr>
          <a:spLocks noChangeArrowheads="1"/>
        </xdr:cNvSpPr>
      </xdr:nvSpPr>
      <xdr:spPr>
        <a:xfrm>
          <a:off x="1543050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19</xdr:row>
      <xdr:rowOff>0</xdr:rowOff>
    </xdr:from>
    <xdr:to xmlns:xdr="http://schemas.openxmlformats.org/drawingml/2006/spreadsheetDrawing">
      <xdr:col>7</xdr:col>
      <xdr:colOff>0</xdr:colOff>
      <xdr:row>33</xdr:row>
      <xdr:rowOff>0</xdr:rowOff>
    </xdr:to>
    <xdr:sp macro="" textlink="">
      <xdr:nvSpPr>
        <xdr:cNvPr id="387379" name="Rectangle 9"/>
        <xdr:cNvSpPr>
          <a:spLocks noChangeArrowheads="1"/>
        </xdr:cNvSpPr>
      </xdr:nvSpPr>
      <xdr:spPr>
        <a:xfrm>
          <a:off x="2828925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19</xdr:row>
      <xdr:rowOff>0</xdr:rowOff>
    </xdr:from>
    <xdr:to xmlns:xdr="http://schemas.openxmlformats.org/drawingml/2006/spreadsheetDrawing">
      <xdr:col>10</xdr:col>
      <xdr:colOff>0</xdr:colOff>
      <xdr:row>33</xdr:row>
      <xdr:rowOff>0</xdr:rowOff>
    </xdr:to>
    <xdr:sp macro="" textlink="">
      <xdr:nvSpPr>
        <xdr:cNvPr id="387380" name="Rectangle 10"/>
        <xdr:cNvSpPr>
          <a:spLocks noChangeArrowheads="1"/>
        </xdr:cNvSpPr>
      </xdr:nvSpPr>
      <xdr:spPr>
        <a:xfrm>
          <a:off x="4114800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19</xdr:row>
      <xdr:rowOff>0</xdr:rowOff>
    </xdr:from>
    <xdr:to xmlns:xdr="http://schemas.openxmlformats.org/drawingml/2006/spreadsheetDrawing">
      <xdr:col>13</xdr:col>
      <xdr:colOff>0</xdr:colOff>
      <xdr:row>33</xdr:row>
      <xdr:rowOff>0</xdr:rowOff>
    </xdr:to>
    <xdr:sp macro="" textlink="">
      <xdr:nvSpPr>
        <xdr:cNvPr id="387381" name="Rectangle 11"/>
        <xdr:cNvSpPr>
          <a:spLocks noChangeArrowheads="1"/>
        </xdr:cNvSpPr>
      </xdr:nvSpPr>
      <xdr:spPr>
        <a:xfrm>
          <a:off x="5400675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19</xdr:row>
      <xdr:rowOff>0</xdr:rowOff>
    </xdr:from>
    <xdr:to xmlns:xdr="http://schemas.openxmlformats.org/drawingml/2006/spreadsheetDrawing">
      <xdr:col>16</xdr:col>
      <xdr:colOff>0</xdr:colOff>
      <xdr:row>33</xdr:row>
      <xdr:rowOff>0</xdr:rowOff>
    </xdr:to>
    <xdr:sp macro="" textlink="">
      <xdr:nvSpPr>
        <xdr:cNvPr id="387382" name="Rectangle 12"/>
        <xdr:cNvSpPr>
          <a:spLocks noChangeArrowheads="1"/>
        </xdr:cNvSpPr>
      </xdr:nvSpPr>
      <xdr:spPr>
        <a:xfrm>
          <a:off x="6686550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19</xdr:row>
      <xdr:rowOff>0</xdr:rowOff>
    </xdr:from>
    <xdr:to xmlns:xdr="http://schemas.openxmlformats.org/drawingml/2006/spreadsheetDrawing">
      <xdr:col>19</xdr:col>
      <xdr:colOff>0</xdr:colOff>
      <xdr:row>33</xdr:row>
      <xdr:rowOff>0</xdr:rowOff>
    </xdr:to>
    <xdr:sp macro="" textlink="">
      <xdr:nvSpPr>
        <xdr:cNvPr id="387383" name="Rectangle 13"/>
        <xdr:cNvSpPr>
          <a:spLocks noChangeArrowheads="1"/>
        </xdr:cNvSpPr>
      </xdr:nvSpPr>
      <xdr:spPr>
        <a:xfrm>
          <a:off x="7972425" y="290322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35</xdr:row>
      <xdr:rowOff>0</xdr:rowOff>
    </xdr:from>
    <xdr:to xmlns:xdr="http://schemas.openxmlformats.org/drawingml/2006/spreadsheetDrawing">
      <xdr:col>4</xdr:col>
      <xdr:colOff>0</xdr:colOff>
      <xdr:row>49</xdr:row>
      <xdr:rowOff>0</xdr:rowOff>
    </xdr:to>
    <xdr:sp macro="" textlink="">
      <xdr:nvSpPr>
        <xdr:cNvPr id="387384" name="Rectangle 14"/>
        <xdr:cNvSpPr>
          <a:spLocks noChangeArrowheads="1"/>
        </xdr:cNvSpPr>
      </xdr:nvSpPr>
      <xdr:spPr>
        <a:xfrm>
          <a:off x="1543050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35</xdr:row>
      <xdr:rowOff>0</xdr:rowOff>
    </xdr:from>
    <xdr:to xmlns:xdr="http://schemas.openxmlformats.org/drawingml/2006/spreadsheetDrawing">
      <xdr:col>7</xdr:col>
      <xdr:colOff>0</xdr:colOff>
      <xdr:row>49</xdr:row>
      <xdr:rowOff>0</xdr:rowOff>
    </xdr:to>
    <xdr:sp macro="" textlink="">
      <xdr:nvSpPr>
        <xdr:cNvPr id="387385" name="Rectangle 15"/>
        <xdr:cNvSpPr>
          <a:spLocks noChangeArrowheads="1"/>
        </xdr:cNvSpPr>
      </xdr:nvSpPr>
      <xdr:spPr>
        <a:xfrm>
          <a:off x="2828925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35</xdr:row>
      <xdr:rowOff>0</xdr:rowOff>
    </xdr:from>
    <xdr:to xmlns:xdr="http://schemas.openxmlformats.org/drawingml/2006/spreadsheetDrawing">
      <xdr:col>10</xdr:col>
      <xdr:colOff>0</xdr:colOff>
      <xdr:row>49</xdr:row>
      <xdr:rowOff>0</xdr:rowOff>
    </xdr:to>
    <xdr:sp macro="" textlink="">
      <xdr:nvSpPr>
        <xdr:cNvPr id="387386" name="Rectangle 16"/>
        <xdr:cNvSpPr>
          <a:spLocks noChangeArrowheads="1"/>
        </xdr:cNvSpPr>
      </xdr:nvSpPr>
      <xdr:spPr>
        <a:xfrm>
          <a:off x="4114800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35</xdr:row>
      <xdr:rowOff>0</xdr:rowOff>
    </xdr:from>
    <xdr:to xmlns:xdr="http://schemas.openxmlformats.org/drawingml/2006/spreadsheetDrawing">
      <xdr:col>13</xdr:col>
      <xdr:colOff>0</xdr:colOff>
      <xdr:row>49</xdr:row>
      <xdr:rowOff>0</xdr:rowOff>
    </xdr:to>
    <xdr:sp macro="" textlink="">
      <xdr:nvSpPr>
        <xdr:cNvPr id="387387" name="Rectangle 17"/>
        <xdr:cNvSpPr>
          <a:spLocks noChangeArrowheads="1"/>
        </xdr:cNvSpPr>
      </xdr:nvSpPr>
      <xdr:spPr>
        <a:xfrm>
          <a:off x="5400675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35</xdr:row>
      <xdr:rowOff>0</xdr:rowOff>
    </xdr:from>
    <xdr:to xmlns:xdr="http://schemas.openxmlformats.org/drawingml/2006/spreadsheetDrawing">
      <xdr:col>16</xdr:col>
      <xdr:colOff>0</xdr:colOff>
      <xdr:row>49</xdr:row>
      <xdr:rowOff>0</xdr:rowOff>
    </xdr:to>
    <xdr:sp macro="" textlink="">
      <xdr:nvSpPr>
        <xdr:cNvPr id="387388" name="Rectangle 18"/>
        <xdr:cNvSpPr>
          <a:spLocks noChangeArrowheads="1"/>
        </xdr:cNvSpPr>
      </xdr:nvSpPr>
      <xdr:spPr>
        <a:xfrm>
          <a:off x="6686550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18</xdr:col>
      <xdr:colOff>0</xdr:colOff>
      <xdr:row>35</xdr:row>
      <xdr:rowOff>0</xdr:rowOff>
    </xdr:from>
    <xdr:to xmlns:xdr="http://schemas.openxmlformats.org/drawingml/2006/spreadsheetDrawing">
      <xdr:col>19</xdr:col>
      <xdr:colOff>0</xdr:colOff>
      <xdr:row>49</xdr:row>
      <xdr:rowOff>0</xdr:rowOff>
    </xdr:to>
    <xdr:sp macro="" textlink="">
      <xdr:nvSpPr>
        <xdr:cNvPr id="387389" name="Rectangle 19"/>
        <xdr:cNvSpPr>
          <a:spLocks noChangeArrowheads="1"/>
        </xdr:cNvSpPr>
      </xdr:nvSpPr>
      <xdr:spPr>
        <a:xfrm>
          <a:off x="7972425" y="526351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51</xdr:row>
      <xdr:rowOff>0</xdr:rowOff>
    </xdr:from>
    <xdr:to xmlns:xdr="http://schemas.openxmlformats.org/drawingml/2006/spreadsheetDrawing">
      <xdr:col>4</xdr:col>
      <xdr:colOff>0</xdr:colOff>
      <xdr:row>65</xdr:row>
      <xdr:rowOff>0</xdr:rowOff>
    </xdr:to>
    <xdr:sp macro="" textlink="">
      <xdr:nvSpPr>
        <xdr:cNvPr id="387390" name="Rectangle 20"/>
        <xdr:cNvSpPr>
          <a:spLocks noChangeArrowheads="1"/>
        </xdr:cNvSpPr>
      </xdr:nvSpPr>
      <xdr:spPr>
        <a:xfrm>
          <a:off x="1543050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6</xdr:col>
      <xdr:colOff>0</xdr:colOff>
      <xdr:row>51</xdr:row>
      <xdr:rowOff>0</xdr:rowOff>
    </xdr:from>
    <xdr:to xmlns:xdr="http://schemas.openxmlformats.org/drawingml/2006/spreadsheetDrawing">
      <xdr:col>7</xdr:col>
      <xdr:colOff>0</xdr:colOff>
      <xdr:row>65</xdr:row>
      <xdr:rowOff>0</xdr:rowOff>
    </xdr:to>
    <xdr:sp macro="" textlink="">
      <xdr:nvSpPr>
        <xdr:cNvPr id="387391" name="Rectangle 21"/>
        <xdr:cNvSpPr>
          <a:spLocks noChangeArrowheads="1"/>
        </xdr:cNvSpPr>
      </xdr:nvSpPr>
      <xdr:spPr>
        <a:xfrm>
          <a:off x="2828925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51</xdr:row>
      <xdr:rowOff>0</xdr:rowOff>
    </xdr:from>
    <xdr:to xmlns:xdr="http://schemas.openxmlformats.org/drawingml/2006/spreadsheetDrawing">
      <xdr:col>10</xdr:col>
      <xdr:colOff>0</xdr:colOff>
      <xdr:row>65</xdr:row>
      <xdr:rowOff>0</xdr:rowOff>
    </xdr:to>
    <xdr:sp macro="" textlink="">
      <xdr:nvSpPr>
        <xdr:cNvPr id="387392" name="Rectangle 22"/>
        <xdr:cNvSpPr>
          <a:spLocks noChangeArrowheads="1"/>
        </xdr:cNvSpPr>
      </xdr:nvSpPr>
      <xdr:spPr>
        <a:xfrm>
          <a:off x="4114800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51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387393" name="Rectangle 23"/>
        <xdr:cNvSpPr>
          <a:spLocks noChangeArrowheads="1"/>
        </xdr:cNvSpPr>
      </xdr:nvSpPr>
      <xdr:spPr>
        <a:xfrm>
          <a:off x="5400675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4</xdr:col>
      <xdr:colOff>0</xdr:colOff>
      <xdr:row>17</xdr:row>
      <xdr:rowOff>0</xdr:rowOff>
    </xdr:to>
    <xdr:sp macro="" textlink="">
      <xdr:nvSpPr>
        <xdr:cNvPr id="387394" name="Rectangle 24"/>
        <xdr:cNvSpPr>
          <a:spLocks noChangeArrowheads="1"/>
        </xdr:cNvSpPr>
      </xdr:nvSpPr>
      <xdr:spPr>
        <a:xfrm>
          <a:off x="685800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17</xdr:row>
      <xdr:rowOff>0</xdr:rowOff>
    </xdr:to>
    <xdr:sp macro="" textlink="">
      <xdr:nvSpPr>
        <xdr:cNvPr id="387395" name="Rectangle 25"/>
        <xdr:cNvSpPr>
          <a:spLocks noChangeArrowheads="1"/>
        </xdr:cNvSpPr>
      </xdr:nvSpPr>
      <xdr:spPr>
        <a:xfrm>
          <a:off x="1971675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10</xdr:col>
      <xdr:colOff>0</xdr:colOff>
      <xdr:row>17</xdr:row>
      <xdr:rowOff>0</xdr:rowOff>
    </xdr:to>
    <xdr:sp macro="" textlink="">
      <xdr:nvSpPr>
        <xdr:cNvPr id="387396" name="Rectangle 26"/>
        <xdr:cNvSpPr>
          <a:spLocks noChangeArrowheads="1"/>
        </xdr:cNvSpPr>
      </xdr:nvSpPr>
      <xdr:spPr>
        <a:xfrm>
          <a:off x="3257550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2</xdr:row>
      <xdr:rowOff>0</xdr:rowOff>
    </xdr:from>
    <xdr:to xmlns:xdr="http://schemas.openxmlformats.org/drawingml/2006/spreadsheetDrawing">
      <xdr:col>13</xdr:col>
      <xdr:colOff>0</xdr:colOff>
      <xdr:row>17</xdr:row>
      <xdr:rowOff>0</xdr:rowOff>
    </xdr:to>
    <xdr:sp macro="" textlink="">
      <xdr:nvSpPr>
        <xdr:cNvPr id="387397" name="Rectangle 27"/>
        <xdr:cNvSpPr>
          <a:spLocks noChangeArrowheads="1"/>
        </xdr:cNvSpPr>
      </xdr:nvSpPr>
      <xdr:spPr>
        <a:xfrm>
          <a:off x="4543425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2</xdr:row>
      <xdr:rowOff>0</xdr:rowOff>
    </xdr:from>
    <xdr:to xmlns:xdr="http://schemas.openxmlformats.org/drawingml/2006/spreadsheetDrawing">
      <xdr:col>16</xdr:col>
      <xdr:colOff>0</xdr:colOff>
      <xdr:row>17</xdr:row>
      <xdr:rowOff>0</xdr:rowOff>
    </xdr:to>
    <xdr:sp macro="" textlink="">
      <xdr:nvSpPr>
        <xdr:cNvPr id="387398" name="Rectangle 28"/>
        <xdr:cNvSpPr>
          <a:spLocks noChangeArrowheads="1"/>
        </xdr:cNvSpPr>
      </xdr:nvSpPr>
      <xdr:spPr>
        <a:xfrm>
          <a:off x="5829300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2</xdr:row>
      <xdr:rowOff>0</xdr:rowOff>
    </xdr:from>
    <xdr:to xmlns:xdr="http://schemas.openxmlformats.org/drawingml/2006/spreadsheetDrawing">
      <xdr:col>19</xdr:col>
      <xdr:colOff>0</xdr:colOff>
      <xdr:row>17</xdr:row>
      <xdr:rowOff>0</xdr:rowOff>
    </xdr:to>
    <xdr:sp macro="" textlink="">
      <xdr:nvSpPr>
        <xdr:cNvPr id="387399" name="Rectangle 29"/>
        <xdr:cNvSpPr>
          <a:spLocks noChangeArrowheads="1"/>
        </xdr:cNvSpPr>
      </xdr:nvSpPr>
      <xdr:spPr>
        <a:xfrm>
          <a:off x="7115175" y="39052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18</xdr:row>
      <xdr:rowOff>0</xdr:rowOff>
    </xdr:from>
    <xdr:to xmlns:xdr="http://schemas.openxmlformats.org/drawingml/2006/spreadsheetDrawing">
      <xdr:col>4</xdr:col>
      <xdr:colOff>0</xdr:colOff>
      <xdr:row>33</xdr:row>
      <xdr:rowOff>0</xdr:rowOff>
    </xdr:to>
    <xdr:sp macro="" textlink="">
      <xdr:nvSpPr>
        <xdr:cNvPr id="387400" name="Rectangle 30"/>
        <xdr:cNvSpPr>
          <a:spLocks noChangeArrowheads="1"/>
        </xdr:cNvSpPr>
      </xdr:nvSpPr>
      <xdr:spPr>
        <a:xfrm>
          <a:off x="685800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18</xdr:row>
      <xdr:rowOff>0</xdr:rowOff>
    </xdr:from>
    <xdr:to xmlns:xdr="http://schemas.openxmlformats.org/drawingml/2006/spreadsheetDrawing">
      <xdr:col>7</xdr:col>
      <xdr:colOff>0</xdr:colOff>
      <xdr:row>33</xdr:row>
      <xdr:rowOff>0</xdr:rowOff>
    </xdr:to>
    <xdr:sp macro="" textlink="">
      <xdr:nvSpPr>
        <xdr:cNvPr id="387401" name="Rectangle 31"/>
        <xdr:cNvSpPr>
          <a:spLocks noChangeArrowheads="1"/>
        </xdr:cNvSpPr>
      </xdr:nvSpPr>
      <xdr:spPr>
        <a:xfrm>
          <a:off x="1971675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18</xdr:row>
      <xdr:rowOff>0</xdr:rowOff>
    </xdr:from>
    <xdr:to xmlns:xdr="http://schemas.openxmlformats.org/drawingml/2006/spreadsheetDrawing">
      <xdr:col>10</xdr:col>
      <xdr:colOff>0</xdr:colOff>
      <xdr:row>33</xdr:row>
      <xdr:rowOff>0</xdr:rowOff>
    </xdr:to>
    <xdr:sp macro="" textlink="">
      <xdr:nvSpPr>
        <xdr:cNvPr id="387402" name="Rectangle 32"/>
        <xdr:cNvSpPr>
          <a:spLocks noChangeArrowheads="1"/>
        </xdr:cNvSpPr>
      </xdr:nvSpPr>
      <xdr:spPr>
        <a:xfrm>
          <a:off x="3257550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18</xdr:row>
      <xdr:rowOff>0</xdr:rowOff>
    </xdr:from>
    <xdr:to xmlns:xdr="http://schemas.openxmlformats.org/drawingml/2006/spreadsheetDrawing">
      <xdr:col>13</xdr:col>
      <xdr:colOff>0</xdr:colOff>
      <xdr:row>33</xdr:row>
      <xdr:rowOff>0</xdr:rowOff>
    </xdr:to>
    <xdr:sp macro="" textlink="">
      <xdr:nvSpPr>
        <xdr:cNvPr id="387403" name="Rectangle 33"/>
        <xdr:cNvSpPr>
          <a:spLocks noChangeArrowheads="1"/>
        </xdr:cNvSpPr>
      </xdr:nvSpPr>
      <xdr:spPr>
        <a:xfrm>
          <a:off x="4543425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18</xdr:row>
      <xdr:rowOff>0</xdr:rowOff>
    </xdr:from>
    <xdr:to xmlns:xdr="http://schemas.openxmlformats.org/drawingml/2006/spreadsheetDrawing">
      <xdr:col>16</xdr:col>
      <xdr:colOff>0</xdr:colOff>
      <xdr:row>33</xdr:row>
      <xdr:rowOff>0</xdr:rowOff>
    </xdr:to>
    <xdr:sp macro="" textlink="">
      <xdr:nvSpPr>
        <xdr:cNvPr id="387404" name="Rectangle 34"/>
        <xdr:cNvSpPr>
          <a:spLocks noChangeArrowheads="1"/>
        </xdr:cNvSpPr>
      </xdr:nvSpPr>
      <xdr:spPr>
        <a:xfrm>
          <a:off x="5829300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18</xdr:row>
      <xdr:rowOff>0</xdr:rowOff>
    </xdr:from>
    <xdr:to xmlns:xdr="http://schemas.openxmlformats.org/drawingml/2006/spreadsheetDrawing">
      <xdr:col>19</xdr:col>
      <xdr:colOff>0</xdr:colOff>
      <xdr:row>33</xdr:row>
      <xdr:rowOff>0</xdr:rowOff>
    </xdr:to>
    <xdr:sp macro="" textlink="">
      <xdr:nvSpPr>
        <xdr:cNvPr id="387405" name="Rectangle 35"/>
        <xdr:cNvSpPr>
          <a:spLocks noChangeArrowheads="1"/>
        </xdr:cNvSpPr>
      </xdr:nvSpPr>
      <xdr:spPr>
        <a:xfrm>
          <a:off x="7115175" y="275082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34</xdr:row>
      <xdr:rowOff>0</xdr:rowOff>
    </xdr:from>
    <xdr:to xmlns:xdr="http://schemas.openxmlformats.org/drawingml/2006/spreadsheetDrawing">
      <xdr:col>4</xdr:col>
      <xdr:colOff>0</xdr:colOff>
      <xdr:row>49</xdr:row>
      <xdr:rowOff>0</xdr:rowOff>
    </xdr:to>
    <xdr:sp macro="" textlink="">
      <xdr:nvSpPr>
        <xdr:cNvPr id="387406" name="Rectangle 36"/>
        <xdr:cNvSpPr>
          <a:spLocks noChangeArrowheads="1"/>
        </xdr:cNvSpPr>
      </xdr:nvSpPr>
      <xdr:spPr>
        <a:xfrm>
          <a:off x="685800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34</xdr:row>
      <xdr:rowOff>0</xdr:rowOff>
    </xdr:from>
    <xdr:to xmlns:xdr="http://schemas.openxmlformats.org/drawingml/2006/spreadsheetDrawing">
      <xdr:col>7</xdr:col>
      <xdr:colOff>0</xdr:colOff>
      <xdr:row>49</xdr:row>
      <xdr:rowOff>0</xdr:rowOff>
    </xdr:to>
    <xdr:sp macro="" textlink="">
      <xdr:nvSpPr>
        <xdr:cNvPr id="387407" name="Rectangle 37"/>
        <xdr:cNvSpPr>
          <a:spLocks noChangeArrowheads="1"/>
        </xdr:cNvSpPr>
      </xdr:nvSpPr>
      <xdr:spPr>
        <a:xfrm>
          <a:off x="1971675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34</xdr:row>
      <xdr:rowOff>0</xdr:rowOff>
    </xdr:from>
    <xdr:to xmlns:xdr="http://schemas.openxmlformats.org/drawingml/2006/spreadsheetDrawing">
      <xdr:col>10</xdr:col>
      <xdr:colOff>0</xdr:colOff>
      <xdr:row>49</xdr:row>
      <xdr:rowOff>0</xdr:rowOff>
    </xdr:to>
    <xdr:sp macro="" textlink="">
      <xdr:nvSpPr>
        <xdr:cNvPr id="387408" name="Rectangle 38"/>
        <xdr:cNvSpPr>
          <a:spLocks noChangeArrowheads="1"/>
        </xdr:cNvSpPr>
      </xdr:nvSpPr>
      <xdr:spPr>
        <a:xfrm>
          <a:off x="3257550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34</xdr:row>
      <xdr:rowOff>0</xdr:rowOff>
    </xdr:from>
    <xdr:to xmlns:xdr="http://schemas.openxmlformats.org/drawingml/2006/spreadsheetDrawing">
      <xdr:col>13</xdr:col>
      <xdr:colOff>0</xdr:colOff>
      <xdr:row>49</xdr:row>
      <xdr:rowOff>0</xdr:rowOff>
    </xdr:to>
    <xdr:sp macro="" textlink="">
      <xdr:nvSpPr>
        <xdr:cNvPr id="387409" name="Rectangle 39"/>
        <xdr:cNvSpPr>
          <a:spLocks noChangeArrowheads="1"/>
        </xdr:cNvSpPr>
      </xdr:nvSpPr>
      <xdr:spPr>
        <a:xfrm>
          <a:off x="4543425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34</xdr:row>
      <xdr:rowOff>0</xdr:rowOff>
    </xdr:from>
    <xdr:to xmlns:xdr="http://schemas.openxmlformats.org/drawingml/2006/spreadsheetDrawing">
      <xdr:col>16</xdr:col>
      <xdr:colOff>0</xdr:colOff>
      <xdr:row>49</xdr:row>
      <xdr:rowOff>0</xdr:rowOff>
    </xdr:to>
    <xdr:sp macro="" textlink="">
      <xdr:nvSpPr>
        <xdr:cNvPr id="387410" name="Rectangle 40"/>
        <xdr:cNvSpPr>
          <a:spLocks noChangeArrowheads="1"/>
        </xdr:cNvSpPr>
      </xdr:nvSpPr>
      <xdr:spPr>
        <a:xfrm>
          <a:off x="5829300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34</xdr:row>
      <xdr:rowOff>0</xdr:rowOff>
    </xdr:from>
    <xdr:to xmlns:xdr="http://schemas.openxmlformats.org/drawingml/2006/spreadsheetDrawing">
      <xdr:col>19</xdr:col>
      <xdr:colOff>0</xdr:colOff>
      <xdr:row>49</xdr:row>
      <xdr:rowOff>0</xdr:rowOff>
    </xdr:to>
    <xdr:sp macro="" textlink="">
      <xdr:nvSpPr>
        <xdr:cNvPr id="387411" name="Rectangle 41"/>
        <xdr:cNvSpPr>
          <a:spLocks noChangeArrowheads="1"/>
        </xdr:cNvSpPr>
      </xdr:nvSpPr>
      <xdr:spPr>
        <a:xfrm>
          <a:off x="7115175" y="5111115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50</xdr:row>
      <xdr:rowOff>0</xdr:rowOff>
    </xdr:from>
    <xdr:to xmlns:xdr="http://schemas.openxmlformats.org/drawingml/2006/spreadsheetDrawing">
      <xdr:col>4</xdr:col>
      <xdr:colOff>0</xdr:colOff>
      <xdr:row>65</xdr:row>
      <xdr:rowOff>0</xdr:rowOff>
    </xdr:to>
    <xdr:sp macro="" textlink="">
      <xdr:nvSpPr>
        <xdr:cNvPr id="387412" name="Rectangle 42"/>
        <xdr:cNvSpPr>
          <a:spLocks noChangeArrowheads="1"/>
        </xdr:cNvSpPr>
      </xdr:nvSpPr>
      <xdr:spPr>
        <a:xfrm>
          <a:off x="685800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0</xdr:colOff>
      <xdr:row>50</xdr:row>
      <xdr:rowOff>0</xdr:rowOff>
    </xdr:from>
    <xdr:to xmlns:xdr="http://schemas.openxmlformats.org/drawingml/2006/spreadsheetDrawing">
      <xdr:col>7</xdr:col>
      <xdr:colOff>0</xdr:colOff>
      <xdr:row>65</xdr:row>
      <xdr:rowOff>0</xdr:rowOff>
    </xdr:to>
    <xdr:sp macro="" textlink="">
      <xdr:nvSpPr>
        <xdr:cNvPr id="387413" name="Rectangle 43"/>
        <xdr:cNvSpPr>
          <a:spLocks noChangeArrowheads="1"/>
        </xdr:cNvSpPr>
      </xdr:nvSpPr>
      <xdr:spPr>
        <a:xfrm>
          <a:off x="1971675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50</xdr:row>
      <xdr:rowOff>0</xdr:rowOff>
    </xdr:from>
    <xdr:to xmlns:xdr="http://schemas.openxmlformats.org/drawingml/2006/spreadsheetDrawing">
      <xdr:col>10</xdr:col>
      <xdr:colOff>0</xdr:colOff>
      <xdr:row>65</xdr:row>
      <xdr:rowOff>0</xdr:rowOff>
    </xdr:to>
    <xdr:sp macro="" textlink="">
      <xdr:nvSpPr>
        <xdr:cNvPr id="387414" name="Rectangle 44"/>
        <xdr:cNvSpPr>
          <a:spLocks noChangeArrowheads="1"/>
        </xdr:cNvSpPr>
      </xdr:nvSpPr>
      <xdr:spPr>
        <a:xfrm>
          <a:off x="3257550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50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387415" name="Rectangle 45"/>
        <xdr:cNvSpPr>
          <a:spLocks noChangeArrowheads="1"/>
        </xdr:cNvSpPr>
      </xdr:nvSpPr>
      <xdr:spPr>
        <a:xfrm>
          <a:off x="4543425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676910</xdr:colOff>
      <xdr:row>67</xdr:row>
      <xdr:rowOff>9525</xdr:rowOff>
    </xdr:from>
    <xdr:to xmlns:xdr="http://schemas.openxmlformats.org/drawingml/2006/spreadsheetDrawing">
      <xdr:col>4</xdr:col>
      <xdr:colOff>419100</xdr:colOff>
      <xdr:row>82</xdr:row>
      <xdr:rowOff>10160</xdr:rowOff>
    </xdr:to>
    <xdr:sp macro="" textlink="">
      <xdr:nvSpPr>
        <xdr:cNvPr id="387416" name="Rectangle 46"/>
        <xdr:cNvSpPr>
          <a:spLocks noChangeArrowheads="1"/>
        </xdr:cNvSpPr>
      </xdr:nvSpPr>
      <xdr:spPr>
        <a:xfrm>
          <a:off x="676910" y="10012680"/>
          <a:ext cx="1713865" cy="223456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67</xdr:row>
      <xdr:rowOff>0</xdr:rowOff>
    </xdr:from>
    <xdr:to xmlns:xdr="http://schemas.openxmlformats.org/drawingml/2006/spreadsheetDrawing">
      <xdr:col>9</xdr:col>
      <xdr:colOff>0</xdr:colOff>
      <xdr:row>82</xdr:row>
      <xdr:rowOff>0</xdr:rowOff>
    </xdr:to>
    <xdr:sp macro="" textlink="">
      <xdr:nvSpPr>
        <xdr:cNvPr id="387417" name="Rectangle 47"/>
        <xdr:cNvSpPr>
          <a:spLocks noChangeArrowheads="1"/>
        </xdr:cNvSpPr>
      </xdr:nvSpPr>
      <xdr:spPr>
        <a:xfrm>
          <a:off x="2400300" y="10003155"/>
          <a:ext cx="1714500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67</xdr:row>
      <xdr:rowOff>0</xdr:rowOff>
    </xdr:from>
    <xdr:to xmlns:xdr="http://schemas.openxmlformats.org/drawingml/2006/spreadsheetDrawing">
      <xdr:col>13</xdr:col>
      <xdr:colOff>0</xdr:colOff>
      <xdr:row>82</xdr:row>
      <xdr:rowOff>0</xdr:rowOff>
    </xdr:to>
    <xdr:sp macro="" textlink="">
      <xdr:nvSpPr>
        <xdr:cNvPr id="387418" name="Rectangle 48"/>
        <xdr:cNvSpPr>
          <a:spLocks noChangeArrowheads="1"/>
        </xdr:cNvSpPr>
      </xdr:nvSpPr>
      <xdr:spPr>
        <a:xfrm>
          <a:off x="4114800" y="10003155"/>
          <a:ext cx="1714500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9525</xdr:colOff>
      <xdr:row>66</xdr:row>
      <xdr:rowOff>0</xdr:rowOff>
    </xdr:from>
    <xdr:to xmlns:xdr="http://schemas.openxmlformats.org/drawingml/2006/spreadsheetDrawing">
      <xdr:col>13</xdr:col>
      <xdr:colOff>9525</xdr:colOff>
      <xdr:row>82</xdr:row>
      <xdr:rowOff>0</xdr:rowOff>
    </xdr:to>
    <xdr:sp macro="" textlink="">
      <xdr:nvSpPr>
        <xdr:cNvPr id="387419" name="Rectangle 49"/>
        <xdr:cNvSpPr>
          <a:spLocks noChangeArrowheads="1"/>
        </xdr:cNvSpPr>
      </xdr:nvSpPr>
      <xdr:spPr>
        <a:xfrm>
          <a:off x="695325" y="9831705"/>
          <a:ext cx="5143500" cy="240538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68</xdr:row>
      <xdr:rowOff>0</xdr:rowOff>
    </xdr:from>
    <xdr:to xmlns:xdr="http://schemas.openxmlformats.org/drawingml/2006/spreadsheetDrawing">
      <xdr:col>4</xdr:col>
      <xdr:colOff>0</xdr:colOff>
      <xdr:row>82</xdr:row>
      <xdr:rowOff>0</xdr:rowOff>
    </xdr:to>
    <xdr:sp macro="" textlink="">
      <xdr:nvSpPr>
        <xdr:cNvPr id="387420" name="Rectangle 50"/>
        <xdr:cNvSpPr>
          <a:spLocks noChangeArrowheads="1"/>
        </xdr:cNvSpPr>
      </xdr:nvSpPr>
      <xdr:spPr>
        <a:xfrm>
          <a:off x="1543050" y="1015555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68</xdr:row>
      <xdr:rowOff>0</xdr:rowOff>
    </xdr:from>
    <xdr:to xmlns:xdr="http://schemas.openxmlformats.org/drawingml/2006/spreadsheetDrawing">
      <xdr:col>8</xdr:col>
      <xdr:colOff>0</xdr:colOff>
      <xdr:row>82</xdr:row>
      <xdr:rowOff>0</xdr:rowOff>
    </xdr:to>
    <xdr:sp macro="" textlink="">
      <xdr:nvSpPr>
        <xdr:cNvPr id="387421" name="Rectangle 51"/>
        <xdr:cNvSpPr>
          <a:spLocks noChangeArrowheads="1"/>
        </xdr:cNvSpPr>
      </xdr:nvSpPr>
      <xdr:spPr>
        <a:xfrm>
          <a:off x="3257550" y="1015555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68</xdr:row>
      <xdr:rowOff>0</xdr:rowOff>
    </xdr:from>
    <xdr:to xmlns:xdr="http://schemas.openxmlformats.org/drawingml/2006/spreadsheetDrawing">
      <xdr:col>4</xdr:col>
      <xdr:colOff>0</xdr:colOff>
      <xdr:row>82</xdr:row>
      <xdr:rowOff>0</xdr:rowOff>
    </xdr:to>
    <xdr:sp macro="" textlink="">
      <xdr:nvSpPr>
        <xdr:cNvPr id="387422" name="Rectangle 52"/>
        <xdr:cNvSpPr>
          <a:spLocks noChangeArrowheads="1"/>
        </xdr:cNvSpPr>
      </xdr:nvSpPr>
      <xdr:spPr>
        <a:xfrm>
          <a:off x="1543050" y="10155555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112</xdr:row>
      <xdr:rowOff>0</xdr:rowOff>
    </xdr:from>
    <xdr:to xmlns:xdr="http://schemas.openxmlformats.org/drawingml/2006/spreadsheetDrawing">
      <xdr:col>17</xdr:col>
      <xdr:colOff>28575</xdr:colOff>
      <xdr:row>129</xdr:row>
      <xdr:rowOff>28575</xdr:rowOff>
    </xdr:to>
    <xdr:graphicFrame macro="">
      <xdr:nvGraphicFramePr>
        <xdr:cNvPr id="387423" name="Chart 5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130</xdr:row>
      <xdr:rowOff>0</xdr:rowOff>
    </xdr:from>
    <xdr:to xmlns:xdr="http://schemas.openxmlformats.org/drawingml/2006/spreadsheetDrawing">
      <xdr:col>17</xdr:col>
      <xdr:colOff>28575</xdr:colOff>
      <xdr:row>147</xdr:row>
      <xdr:rowOff>28575</xdr:rowOff>
    </xdr:to>
    <xdr:graphicFrame macro="">
      <xdr:nvGraphicFramePr>
        <xdr:cNvPr id="387424" name="Chart 5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 xmlns:xdr="http://schemas.openxmlformats.org/drawingml/2006/spreadsheetDrawing">
      <xdr:col>0</xdr:col>
      <xdr:colOff>0</xdr:colOff>
      <xdr:row>148</xdr:row>
      <xdr:rowOff>0</xdr:rowOff>
    </xdr:from>
    <xdr:to xmlns:xdr="http://schemas.openxmlformats.org/drawingml/2006/spreadsheetDrawing">
      <xdr:col>17</xdr:col>
      <xdr:colOff>28575</xdr:colOff>
      <xdr:row>168</xdr:row>
      <xdr:rowOff>5080</xdr:rowOff>
    </xdr:to>
    <xdr:graphicFrame macro="">
      <xdr:nvGraphicFramePr>
        <xdr:cNvPr id="387425" name="Chart 5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 xmlns:xdr="http://schemas.openxmlformats.org/drawingml/2006/spreadsheetDrawing">
      <xdr:col>18</xdr:col>
      <xdr:colOff>0</xdr:colOff>
      <xdr:row>51</xdr:row>
      <xdr:rowOff>0</xdr:rowOff>
    </xdr:from>
    <xdr:to xmlns:xdr="http://schemas.openxmlformats.org/drawingml/2006/spreadsheetDrawing">
      <xdr:col>19</xdr:col>
      <xdr:colOff>0</xdr:colOff>
      <xdr:row>65</xdr:row>
      <xdr:rowOff>0</xdr:rowOff>
    </xdr:to>
    <xdr:sp macro="" textlink="">
      <xdr:nvSpPr>
        <xdr:cNvPr id="387426" name="Rectangle 23"/>
        <xdr:cNvSpPr>
          <a:spLocks noChangeArrowheads="1"/>
        </xdr:cNvSpPr>
      </xdr:nvSpPr>
      <xdr:spPr>
        <a:xfrm>
          <a:off x="7972425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16</xdr:col>
      <xdr:colOff>0</xdr:colOff>
      <xdr:row>50</xdr:row>
      <xdr:rowOff>0</xdr:rowOff>
    </xdr:from>
    <xdr:to xmlns:xdr="http://schemas.openxmlformats.org/drawingml/2006/spreadsheetDrawing">
      <xdr:col>19</xdr:col>
      <xdr:colOff>0</xdr:colOff>
      <xdr:row>65</xdr:row>
      <xdr:rowOff>0</xdr:rowOff>
    </xdr:to>
    <xdr:sp macro="" textlink="">
      <xdr:nvSpPr>
        <xdr:cNvPr id="387427" name="Rectangle 45"/>
        <xdr:cNvSpPr>
          <a:spLocks noChangeArrowheads="1"/>
        </xdr:cNvSpPr>
      </xdr:nvSpPr>
      <xdr:spPr>
        <a:xfrm>
          <a:off x="7115175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12</xdr:col>
      <xdr:colOff>0</xdr:colOff>
      <xdr:row>51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387428" name="Rectangle 22"/>
        <xdr:cNvSpPr>
          <a:spLocks noChangeArrowheads="1"/>
        </xdr:cNvSpPr>
      </xdr:nvSpPr>
      <xdr:spPr>
        <a:xfrm>
          <a:off x="5400675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10</xdr:col>
      <xdr:colOff>0</xdr:colOff>
      <xdr:row>50</xdr:row>
      <xdr:rowOff>0</xdr:rowOff>
    </xdr:from>
    <xdr:to xmlns:xdr="http://schemas.openxmlformats.org/drawingml/2006/spreadsheetDrawing">
      <xdr:col>13</xdr:col>
      <xdr:colOff>0</xdr:colOff>
      <xdr:row>65</xdr:row>
      <xdr:rowOff>0</xdr:rowOff>
    </xdr:to>
    <xdr:sp macro="" textlink="">
      <xdr:nvSpPr>
        <xdr:cNvPr id="387429" name="Rectangle 44"/>
        <xdr:cNvSpPr>
          <a:spLocks noChangeArrowheads="1"/>
        </xdr:cNvSpPr>
      </xdr:nvSpPr>
      <xdr:spPr>
        <a:xfrm>
          <a:off x="4543425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51</xdr:row>
      <xdr:rowOff>0</xdr:rowOff>
    </xdr:from>
    <xdr:to xmlns:xdr="http://schemas.openxmlformats.org/drawingml/2006/spreadsheetDrawing">
      <xdr:col>16</xdr:col>
      <xdr:colOff>0</xdr:colOff>
      <xdr:row>65</xdr:row>
      <xdr:rowOff>0</xdr:rowOff>
    </xdr:to>
    <xdr:sp macro="" textlink="">
      <xdr:nvSpPr>
        <xdr:cNvPr id="387430" name="Rectangle 23"/>
        <xdr:cNvSpPr>
          <a:spLocks noChangeArrowheads="1"/>
        </xdr:cNvSpPr>
      </xdr:nvSpPr>
      <xdr:spPr>
        <a:xfrm>
          <a:off x="6686550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50</xdr:row>
      <xdr:rowOff>0</xdr:rowOff>
    </xdr:from>
    <xdr:to xmlns:xdr="http://schemas.openxmlformats.org/drawingml/2006/spreadsheetDrawing">
      <xdr:col>16</xdr:col>
      <xdr:colOff>0</xdr:colOff>
      <xdr:row>65</xdr:row>
      <xdr:rowOff>0</xdr:rowOff>
    </xdr:to>
    <xdr:sp macro="" textlink="">
      <xdr:nvSpPr>
        <xdr:cNvPr id="387431" name="Rectangle 45"/>
        <xdr:cNvSpPr>
          <a:spLocks noChangeArrowheads="1"/>
        </xdr:cNvSpPr>
      </xdr:nvSpPr>
      <xdr:spPr>
        <a:xfrm>
          <a:off x="5829300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51</xdr:row>
      <xdr:rowOff>0</xdr:rowOff>
    </xdr:from>
    <xdr:to xmlns:xdr="http://schemas.openxmlformats.org/drawingml/2006/spreadsheetDrawing">
      <xdr:col>16</xdr:col>
      <xdr:colOff>0</xdr:colOff>
      <xdr:row>65</xdr:row>
      <xdr:rowOff>0</xdr:rowOff>
    </xdr:to>
    <xdr:sp macro="" textlink="">
      <xdr:nvSpPr>
        <xdr:cNvPr id="387432" name="Rectangle 22"/>
        <xdr:cNvSpPr>
          <a:spLocks noChangeArrowheads="1"/>
        </xdr:cNvSpPr>
      </xdr:nvSpPr>
      <xdr:spPr>
        <a:xfrm>
          <a:off x="6686550" y="7623810"/>
          <a:ext cx="428625" cy="20815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50</xdr:row>
      <xdr:rowOff>0</xdr:rowOff>
    </xdr:from>
    <xdr:to xmlns:xdr="http://schemas.openxmlformats.org/drawingml/2006/spreadsheetDrawing">
      <xdr:col>16</xdr:col>
      <xdr:colOff>0</xdr:colOff>
      <xdr:row>65</xdr:row>
      <xdr:rowOff>0</xdr:rowOff>
    </xdr:to>
    <xdr:sp macro="" textlink="">
      <xdr:nvSpPr>
        <xdr:cNvPr id="387433" name="Rectangle 44"/>
        <xdr:cNvSpPr>
          <a:spLocks noChangeArrowheads="1"/>
        </xdr:cNvSpPr>
      </xdr:nvSpPr>
      <xdr:spPr>
        <a:xfrm>
          <a:off x="5829300" y="7471410"/>
          <a:ext cx="1285875" cy="223393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3.xml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4.xml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drawing" Target="../drawings/drawing5.xml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Relationship Id="rId2" Type="http://schemas.openxmlformats.org/officeDocument/2006/relationships/drawing" Target="../drawings/drawing6.xml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Relationship Id="rId2" Type="http://schemas.openxmlformats.org/officeDocument/2006/relationships/drawing" Target="../drawings/drawing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G153"/>
  <sheetViews>
    <sheetView showGridLines="0" tabSelected="1" view="pageBreakPreview" zoomScaleSheetLayoutView="100" workbookViewId="0"/>
  </sheetViews>
  <sheetFormatPr defaultRowHeight="12"/>
  <cols>
    <col min="1" max="1" width="9" style="1" bestFit="1" customWidth="1"/>
    <col min="2" max="21" width="5.625" style="1" customWidth="1"/>
    <col min="22" max="78" width="0.25" style="1" hidden="1" customWidth="1"/>
    <col min="79" max="256" width="9" style="1" bestFit="1" customWidth="1"/>
  </cols>
  <sheetData>
    <row r="1" spans="1:80" s="2" customFormat="1" ht="17.25">
      <c r="A1" s="4" t="s">
        <v>4</v>
      </c>
    </row>
    <row r="2" spans="1:80" ht="13.5" customHeight="1">
      <c r="R2" s="85" t="s">
        <v>7</v>
      </c>
      <c r="S2" s="85"/>
    </row>
    <row r="3" spans="1:80">
      <c r="A3" s="5" t="s">
        <v>9</v>
      </c>
      <c r="B3" s="15" t="s">
        <v>5</v>
      </c>
      <c r="C3" s="32"/>
      <c r="D3" s="43"/>
      <c r="E3" s="55" t="s">
        <v>2</v>
      </c>
      <c r="F3" s="38"/>
      <c r="G3" s="64"/>
      <c r="H3" s="22" t="s">
        <v>8</v>
      </c>
      <c r="I3" s="38"/>
      <c r="J3" s="49"/>
      <c r="K3" s="55" t="s">
        <v>10</v>
      </c>
      <c r="L3" s="38"/>
      <c r="M3" s="64"/>
      <c r="N3" s="22" t="s">
        <v>12</v>
      </c>
      <c r="O3" s="38"/>
      <c r="P3" s="49"/>
      <c r="Q3" s="55" t="s">
        <v>15</v>
      </c>
      <c r="R3" s="38"/>
      <c r="S3" s="64"/>
    </row>
    <row r="4" spans="1:80" s="3" customFormat="1" ht="9.9499999999999993" customHeight="1">
      <c r="A4" s="6"/>
      <c r="B4" s="16" t="s">
        <v>17</v>
      </c>
      <c r="C4" s="33" t="s">
        <v>19</v>
      </c>
      <c r="D4" s="44" t="s">
        <v>21</v>
      </c>
      <c r="E4" s="56" t="s">
        <v>17</v>
      </c>
      <c r="F4" s="33" t="s">
        <v>19</v>
      </c>
      <c r="G4" s="65" t="s">
        <v>21</v>
      </c>
      <c r="H4" s="16" t="s">
        <v>17</v>
      </c>
      <c r="I4" s="33" t="s">
        <v>19</v>
      </c>
      <c r="J4" s="44" t="s">
        <v>21</v>
      </c>
      <c r="K4" s="56" t="s">
        <v>17</v>
      </c>
      <c r="L4" s="33" t="s">
        <v>19</v>
      </c>
      <c r="M4" s="65" t="s">
        <v>21</v>
      </c>
      <c r="N4" s="16" t="s">
        <v>17</v>
      </c>
      <c r="O4" s="33" t="s">
        <v>19</v>
      </c>
      <c r="P4" s="44" t="s">
        <v>21</v>
      </c>
      <c r="Q4" s="56" t="s">
        <v>17</v>
      </c>
      <c r="R4" s="33" t="s">
        <v>19</v>
      </c>
      <c r="S4" s="65" t="s">
        <v>21</v>
      </c>
    </row>
    <row r="5" spans="1:80" s="3" customFormat="1" ht="9.9499999999999993" customHeight="1">
      <c r="A5" s="7"/>
      <c r="B5" s="17"/>
      <c r="C5" s="34"/>
      <c r="D5" s="45"/>
      <c r="E5" s="57"/>
      <c r="F5" s="34"/>
      <c r="G5" s="66"/>
      <c r="H5" s="17"/>
      <c r="I5" s="34"/>
      <c r="J5" s="45"/>
      <c r="K5" s="57"/>
      <c r="L5" s="34"/>
      <c r="M5" s="66"/>
      <c r="N5" s="17"/>
      <c r="O5" s="34"/>
      <c r="P5" s="45"/>
      <c r="Q5" s="57"/>
      <c r="R5" s="34"/>
      <c r="S5" s="66"/>
    </row>
    <row r="6" spans="1:80">
      <c r="A6" s="8" t="s">
        <v>68</v>
      </c>
      <c r="B6" s="18">
        <v>757</v>
      </c>
      <c r="C6" s="35">
        <v>691</v>
      </c>
      <c r="D6" s="46">
        <f t="shared" ref="D6:D17" si="0">B6+C6</f>
        <v>1448</v>
      </c>
      <c r="E6" s="28">
        <v>871</v>
      </c>
      <c r="F6" s="35">
        <v>845</v>
      </c>
      <c r="G6" s="67">
        <f t="shared" ref="G6:G17" si="1">E6+F6</f>
        <v>1716</v>
      </c>
      <c r="H6" s="18">
        <v>1046</v>
      </c>
      <c r="I6" s="35">
        <v>1012</v>
      </c>
      <c r="J6" s="46">
        <f t="shared" ref="J6:J17" si="2">H6+I6</f>
        <v>2058</v>
      </c>
      <c r="K6" s="28">
        <v>1185</v>
      </c>
      <c r="L6" s="35">
        <v>1067</v>
      </c>
      <c r="M6" s="67">
        <f t="shared" ref="M6:M17" si="3">K6+L6</f>
        <v>2252</v>
      </c>
      <c r="N6" s="18">
        <v>1225</v>
      </c>
      <c r="O6" s="35">
        <v>1052</v>
      </c>
      <c r="P6" s="46">
        <f t="shared" ref="P6:P17" si="4">N6+O6</f>
        <v>2277</v>
      </c>
      <c r="Q6" s="28">
        <v>1175</v>
      </c>
      <c r="R6" s="35">
        <v>1104</v>
      </c>
      <c r="S6" s="67">
        <f t="shared" ref="S6:S17" si="5">Q6+R6</f>
        <v>2279</v>
      </c>
      <c r="U6" s="90" t="s">
        <v>70</v>
      </c>
    </row>
    <row r="7" spans="1:80">
      <c r="A7" s="9" t="s">
        <v>65</v>
      </c>
      <c r="B7" s="19">
        <v>765</v>
      </c>
      <c r="C7" s="36">
        <v>685</v>
      </c>
      <c r="D7" s="47">
        <f t="shared" si="0"/>
        <v>1450</v>
      </c>
      <c r="E7" s="29">
        <v>856</v>
      </c>
      <c r="F7" s="36">
        <v>855</v>
      </c>
      <c r="G7" s="68">
        <f t="shared" si="1"/>
        <v>1711</v>
      </c>
      <c r="H7" s="19">
        <v>1048</v>
      </c>
      <c r="I7" s="36">
        <v>1001</v>
      </c>
      <c r="J7" s="47">
        <f t="shared" si="2"/>
        <v>2049</v>
      </c>
      <c r="K7" s="29">
        <v>1192</v>
      </c>
      <c r="L7" s="36">
        <v>1073</v>
      </c>
      <c r="M7" s="68">
        <f t="shared" si="3"/>
        <v>2265</v>
      </c>
      <c r="N7" s="19">
        <v>1231</v>
      </c>
      <c r="O7" s="36">
        <v>1046</v>
      </c>
      <c r="P7" s="47">
        <f t="shared" si="4"/>
        <v>2277</v>
      </c>
      <c r="Q7" s="29">
        <v>1163</v>
      </c>
      <c r="R7" s="36">
        <v>1094</v>
      </c>
      <c r="S7" s="68">
        <f t="shared" si="5"/>
        <v>2257</v>
      </c>
      <c r="U7" s="90">
        <v>5</v>
      </c>
    </row>
    <row r="8" spans="1:80">
      <c r="A8" s="9" t="s">
        <v>27</v>
      </c>
      <c r="B8" s="19">
        <v>761</v>
      </c>
      <c r="C8" s="36">
        <v>679</v>
      </c>
      <c r="D8" s="47">
        <f t="shared" si="0"/>
        <v>1440</v>
      </c>
      <c r="E8" s="29">
        <v>853</v>
      </c>
      <c r="F8" s="36">
        <v>846</v>
      </c>
      <c r="G8" s="68">
        <f t="shared" si="1"/>
        <v>1699</v>
      </c>
      <c r="H8" s="19">
        <v>1039</v>
      </c>
      <c r="I8" s="36">
        <v>1001</v>
      </c>
      <c r="J8" s="47">
        <f t="shared" si="2"/>
        <v>2040</v>
      </c>
      <c r="K8" s="29">
        <v>1187</v>
      </c>
      <c r="L8" s="36">
        <v>1083</v>
      </c>
      <c r="M8" s="68">
        <f t="shared" si="3"/>
        <v>2270</v>
      </c>
      <c r="N8" s="19">
        <v>1227</v>
      </c>
      <c r="O8" s="36">
        <v>1034</v>
      </c>
      <c r="P8" s="47">
        <f t="shared" si="4"/>
        <v>2261</v>
      </c>
      <c r="Q8" s="29">
        <v>1162</v>
      </c>
      <c r="R8" s="36">
        <v>1084</v>
      </c>
      <c r="S8" s="68">
        <f t="shared" si="5"/>
        <v>2246</v>
      </c>
      <c r="U8" s="90">
        <v>6</v>
      </c>
      <c r="CB8" s="91"/>
    </row>
    <row r="9" spans="1:80">
      <c r="A9" s="9" t="s">
        <v>28</v>
      </c>
      <c r="B9" s="19">
        <v>754</v>
      </c>
      <c r="C9" s="36">
        <v>683</v>
      </c>
      <c r="D9" s="47">
        <f t="shared" si="0"/>
        <v>1437</v>
      </c>
      <c r="E9" s="29">
        <v>848</v>
      </c>
      <c r="F9" s="36">
        <v>842</v>
      </c>
      <c r="G9" s="68">
        <f t="shared" si="1"/>
        <v>1690</v>
      </c>
      <c r="H9" s="19">
        <v>1050</v>
      </c>
      <c r="I9" s="36">
        <v>988</v>
      </c>
      <c r="J9" s="47">
        <f t="shared" si="2"/>
        <v>2038</v>
      </c>
      <c r="K9" s="29">
        <v>1175</v>
      </c>
      <c r="L9" s="36">
        <v>1090</v>
      </c>
      <c r="M9" s="68">
        <f t="shared" si="3"/>
        <v>2265</v>
      </c>
      <c r="N9" s="19">
        <v>1234</v>
      </c>
      <c r="O9" s="36">
        <v>1039</v>
      </c>
      <c r="P9" s="47">
        <f t="shared" si="4"/>
        <v>2273</v>
      </c>
      <c r="Q9" s="29">
        <v>1156</v>
      </c>
      <c r="R9" s="36">
        <v>1078</v>
      </c>
      <c r="S9" s="68">
        <f t="shared" si="5"/>
        <v>2234</v>
      </c>
      <c r="U9" s="90">
        <v>7</v>
      </c>
    </row>
    <row r="10" spans="1:80">
      <c r="A10" s="9" t="s">
        <v>30</v>
      </c>
      <c r="B10" s="19">
        <v>747</v>
      </c>
      <c r="C10" s="36">
        <v>683</v>
      </c>
      <c r="D10" s="47">
        <f t="shared" si="0"/>
        <v>1430</v>
      </c>
      <c r="E10" s="29">
        <v>855</v>
      </c>
      <c r="F10" s="36">
        <v>844</v>
      </c>
      <c r="G10" s="68">
        <f t="shared" si="1"/>
        <v>1699</v>
      </c>
      <c r="H10" s="19">
        <v>1044</v>
      </c>
      <c r="I10" s="36">
        <v>982</v>
      </c>
      <c r="J10" s="47">
        <f t="shared" si="2"/>
        <v>2026</v>
      </c>
      <c r="K10" s="29">
        <v>1161</v>
      </c>
      <c r="L10" s="36">
        <v>1101</v>
      </c>
      <c r="M10" s="68">
        <f t="shared" si="3"/>
        <v>2262</v>
      </c>
      <c r="N10" s="19">
        <v>1236</v>
      </c>
      <c r="O10" s="36">
        <v>1053</v>
      </c>
      <c r="P10" s="47">
        <f t="shared" si="4"/>
        <v>2289</v>
      </c>
      <c r="Q10" s="29">
        <v>1170</v>
      </c>
      <c r="R10" s="36">
        <v>1081</v>
      </c>
      <c r="S10" s="68">
        <f t="shared" si="5"/>
        <v>2251</v>
      </c>
      <c r="U10" s="90">
        <v>8</v>
      </c>
    </row>
    <row r="11" spans="1:80">
      <c r="A11" s="9" t="s">
        <v>16</v>
      </c>
      <c r="B11" s="19">
        <v>740</v>
      </c>
      <c r="C11" s="36">
        <v>693</v>
      </c>
      <c r="D11" s="47">
        <f t="shared" si="0"/>
        <v>1433</v>
      </c>
      <c r="E11" s="29">
        <v>847</v>
      </c>
      <c r="F11" s="36">
        <v>834</v>
      </c>
      <c r="G11" s="68">
        <f t="shared" si="1"/>
        <v>1681</v>
      </c>
      <c r="H11" s="19">
        <v>1055</v>
      </c>
      <c r="I11" s="36">
        <v>971</v>
      </c>
      <c r="J11" s="47">
        <f t="shared" si="2"/>
        <v>2026</v>
      </c>
      <c r="K11" s="29">
        <v>1147</v>
      </c>
      <c r="L11" s="36">
        <v>1106</v>
      </c>
      <c r="M11" s="68">
        <f t="shared" si="3"/>
        <v>2253</v>
      </c>
      <c r="N11" s="19">
        <v>1239</v>
      </c>
      <c r="O11" s="36">
        <v>1058</v>
      </c>
      <c r="P11" s="47">
        <f t="shared" si="4"/>
        <v>2297</v>
      </c>
      <c r="Q11" s="29">
        <v>1177</v>
      </c>
      <c r="R11" s="36">
        <v>1068</v>
      </c>
      <c r="S11" s="68">
        <f t="shared" si="5"/>
        <v>2245</v>
      </c>
      <c r="U11" s="90">
        <v>9</v>
      </c>
    </row>
    <row r="12" spans="1:80">
      <c r="A12" s="9" t="s">
        <v>31</v>
      </c>
      <c r="B12" s="19">
        <v>742</v>
      </c>
      <c r="C12" s="36">
        <v>689</v>
      </c>
      <c r="D12" s="47">
        <f t="shared" si="0"/>
        <v>1431</v>
      </c>
      <c r="E12" s="29">
        <v>846</v>
      </c>
      <c r="F12" s="36">
        <v>821</v>
      </c>
      <c r="G12" s="68">
        <f t="shared" si="1"/>
        <v>1667</v>
      </c>
      <c r="H12" s="19">
        <v>1048</v>
      </c>
      <c r="I12" s="36">
        <v>980</v>
      </c>
      <c r="J12" s="47">
        <f t="shared" si="2"/>
        <v>2028</v>
      </c>
      <c r="K12" s="29">
        <v>1139</v>
      </c>
      <c r="L12" s="36">
        <v>1104</v>
      </c>
      <c r="M12" s="68">
        <f t="shared" si="3"/>
        <v>2243</v>
      </c>
      <c r="N12" s="19">
        <v>1251</v>
      </c>
      <c r="O12" s="36">
        <v>1063</v>
      </c>
      <c r="P12" s="47">
        <f t="shared" si="4"/>
        <v>2314</v>
      </c>
      <c r="Q12" s="29">
        <v>1175</v>
      </c>
      <c r="R12" s="36">
        <v>1068</v>
      </c>
      <c r="S12" s="68">
        <f t="shared" si="5"/>
        <v>2243</v>
      </c>
      <c r="U12" s="90">
        <v>10</v>
      </c>
    </row>
    <row r="13" spans="1:80">
      <c r="A13" s="9" t="s">
        <v>32</v>
      </c>
      <c r="B13" s="19">
        <v>746</v>
      </c>
      <c r="C13" s="36">
        <v>686</v>
      </c>
      <c r="D13" s="47">
        <f t="shared" si="0"/>
        <v>1432</v>
      </c>
      <c r="E13" s="29">
        <v>842</v>
      </c>
      <c r="F13" s="36">
        <v>828</v>
      </c>
      <c r="G13" s="68">
        <f t="shared" si="1"/>
        <v>1670</v>
      </c>
      <c r="H13" s="19">
        <v>1039</v>
      </c>
      <c r="I13" s="36">
        <v>971</v>
      </c>
      <c r="J13" s="47">
        <f t="shared" si="2"/>
        <v>2010</v>
      </c>
      <c r="K13" s="29">
        <v>1149</v>
      </c>
      <c r="L13" s="36">
        <v>1101</v>
      </c>
      <c r="M13" s="68">
        <f t="shared" si="3"/>
        <v>2250</v>
      </c>
      <c r="N13" s="19">
        <v>1256</v>
      </c>
      <c r="O13" s="36">
        <v>1072</v>
      </c>
      <c r="P13" s="47">
        <f t="shared" si="4"/>
        <v>2328</v>
      </c>
      <c r="Q13" s="29">
        <v>1180</v>
      </c>
      <c r="R13" s="36">
        <v>1074</v>
      </c>
      <c r="S13" s="68">
        <f t="shared" si="5"/>
        <v>2254</v>
      </c>
      <c r="U13" s="90">
        <v>11</v>
      </c>
    </row>
    <row r="14" spans="1:80">
      <c r="A14" s="9" t="s">
        <v>33</v>
      </c>
      <c r="B14" s="19">
        <v>740</v>
      </c>
      <c r="C14" s="36">
        <v>682</v>
      </c>
      <c r="D14" s="47">
        <f t="shared" si="0"/>
        <v>1422</v>
      </c>
      <c r="E14" s="29">
        <v>836</v>
      </c>
      <c r="F14" s="36">
        <v>819</v>
      </c>
      <c r="G14" s="68">
        <f t="shared" si="1"/>
        <v>1655</v>
      </c>
      <c r="H14" s="19">
        <v>1045</v>
      </c>
      <c r="I14" s="36">
        <v>977</v>
      </c>
      <c r="J14" s="47">
        <f t="shared" si="2"/>
        <v>2022</v>
      </c>
      <c r="K14" s="29">
        <v>1142</v>
      </c>
      <c r="L14" s="36">
        <v>1102</v>
      </c>
      <c r="M14" s="68">
        <f t="shared" si="3"/>
        <v>2244</v>
      </c>
      <c r="N14" s="19">
        <v>1265</v>
      </c>
      <c r="O14" s="36">
        <v>1076</v>
      </c>
      <c r="P14" s="47">
        <f t="shared" si="4"/>
        <v>2341</v>
      </c>
      <c r="Q14" s="29">
        <v>1172</v>
      </c>
      <c r="R14" s="36">
        <v>1072</v>
      </c>
      <c r="S14" s="68">
        <f t="shared" si="5"/>
        <v>2244</v>
      </c>
      <c r="U14" s="90">
        <v>12</v>
      </c>
    </row>
    <row r="15" spans="1:80">
      <c r="A15" s="9" t="s">
        <v>69</v>
      </c>
      <c r="B15" s="19">
        <v>738</v>
      </c>
      <c r="C15" s="36">
        <v>687</v>
      </c>
      <c r="D15" s="47">
        <f t="shared" si="0"/>
        <v>1425</v>
      </c>
      <c r="E15" s="29">
        <v>842</v>
      </c>
      <c r="F15" s="36">
        <v>825</v>
      </c>
      <c r="G15" s="68">
        <f t="shared" si="1"/>
        <v>1667</v>
      </c>
      <c r="H15" s="19">
        <v>1037</v>
      </c>
      <c r="I15" s="36">
        <v>971</v>
      </c>
      <c r="J15" s="47">
        <f t="shared" si="2"/>
        <v>2008</v>
      </c>
      <c r="K15" s="29">
        <v>1144</v>
      </c>
      <c r="L15" s="36">
        <v>1089</v>
      </c>
      <c r="M15" s="68">
        <f t="shared" si="3"/>
        <v>2233</v>
      </c>
      <c r="N15" s="19">
        <v>1264</v>
      </c>
      <c r="O15" s="36">
        <v>1084</v>
      </c>
      <c r="P15" s="47">
        <f t="shared" si="4"/>
        <v>2348</v>
      </c>
      <c r="Q15" s="29">
        <v>1171</v>
      </c>
      <c r="R15" s="36">
        <v>1070</v>
      </c>
      <c r="S15" s="68">
        <f t="shared" si="5"/>
        <v>2241</v>
      </c>
      <c r="U15" s="90" t="s">
        <v>71</v>
      </c>
    </row>
    <row r="16" spans="1:80">
      <c r="A16" s="9" t="s">
        <v>40</v>
      </c>
      <c r="B16" s="19">
        <v>737</v>
      </c>
      <c r="C16" s="36">
        <v>690</v>
      </c>
      <c r="D16" s="47">
        <f t="shared" si="0"/>
        <v>1427</v>
      </c>
      <c r="E16" s="29">
        <v>835</v>
      </c>
      <c r="F16" s="36">
        <v>820</v>
      </c>
      <c r="G16" s="68">
        <f t="shared" si="1"/>
        <v>1655</v>
      </c>
      <c r="H16" s="19">
        <v>1033</v>
      </c>
      <c r="I16" s="36">
        <v>970</v>
      </c>
      <c r="J16" s="47">
        <f t="shared" si="2"/>
        <v>2003</v>
      </c>
      <c r="K16" s="29">
        <v>1151</v>
      </c>
      <c r="L16" s="36">
        <v>1089</v>
      </c>
      <c r="M16" s="68">
        <f t="shared" si="3"/>
        <v>2240</v>
      </c>
      <c r="N16" s="19">
        <v>1247</v>
      </c>
      <c r="O16" s="36">
        <v>1081</v>
      </c>
      <c r="P16" s="47">
        <f t="shared" si="4"/>
        <v>2328</v>
      </c>
      <c r="Q16" s="29">
        <v>1176</v>
      </c>
      <c r="R16" s="36">
        <v>1062</v>
      </c>
      <c r="S16" s="68">
        <f t="shared" si="5"/>
        <v>2238</v>
      </c>
      <c r="U16" s="90">
        <v>2</v>
      </c>
    </row>
    <row r="17" spans="1:79">
      <c r="A17" s="10" t="s">
        <v>29</v>
      </c>
      <c r="B17" s="20">
        <v>742</v>
      </c>
      <c r="C17" s="37">
        <v>682</v>
      </c>
      <c r="D17" s="48">
        <f t="shared" si="0"/>
        <v>1424</v>
      </c>
      <c r="E17" s="30">
        <v>840</v>
      </c>
      <c r="F17" s="37">
        <v>816</v>
      </c>
      <c r="G17" s="69">
        <f t="shared" si="1"/>
        <v>1656</v>
      </c>
      <c r="H17" s="20">
        <v>1025</v>
      </c>
      <c r="I17" s="37">
        <v>969</v>
      </c>
      <c r="J17" s="48">
        <f t="shared" si="2"/>
        <v>1994</v>
      </c>
      <c r="K17" s="30">
        <v>1140</v>
      </c>
      <c r="L17" s="37">
        <v>1073</v>
      </c>
      <c r="M17" s="69">
        <f t="shared" si="3"/>
        <v>2213</v>
      </c>
      <c r="N17" s="20">
        <v>1268</v>
      </c>
      <c r="O17" s="37">
        <v>1045</v>
      </c>
      <c r="P17" s="48">
        <f t="shared" si="4"/>
        <v>2313</v>
      </c>
      <c r="Q17" s="30">
        <v>1172</v>
      </c>
      <c r="R17" s="37">
        <v>1053</v>
      </c>
      <c r="S17" s="69">
        <f t="shared" si="5"/>
        <v>2225</v>
      </c>
      <c r="U17" s="90">
        <v>3</v>
      </c>
    </row>
    <row r="18" spans="1:79" ht="9.9499999999999993" customHeight="1"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</row>
    <row r="19" spans="1:79">
      <c r="A19" s="5" t="s">
        <v>9</v>
      </c>
      <c r="B19" s="22" t="s">
        <v>42</v>
      </c>
      <c r="C19" s="38"/>
      <c r="D19" s="49"/>
      <c r="E19" s="55" t="s">
        <v>44</v>
      </c>
      <c r="F19" s="38"/>
      <c r="G19" s="64"/>
      <c r="H19" s="22" t="s">
        <v>46</v>
      </c>
      <c r="I19" s="38"/>
      <c r="J19" s="49"/>
      <c r="K19" s="55" t="s">
        <v>49</v>
      </c>
      <c r="L19" s="38"/>
      <c r="M19" s="64"/>
      <c r="N19" s="22" t="s">
        <v>50</v>
      </c>
      <c r="O19" s="38"/>
      <c r="P19" s="49"/>
      <c r="Q19" s="55" t="s">
        <v>6</v>
      </c>
      <c r="R19" s="38"/>
      <c r="S19" s="64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</row>
    <row r="20" spans="1:79" ht="9.9499999999999993" customHeight="1">
      <c r="A20" s="6"/>
      <c r="B20" s="16" t="s">
        <v>17</v>
      </c>
      <c r="C20" s="33" t="s">
        <v>19</v>
      </c>
      <c r="D20" s="44" t="s">
        <v>21</v>
      </c>
      <c r="E20" s="56" t="s">
        <v>17</v>
      </c>
      <c r="F20" s="33" t="s">
        <v>19</v>
      </c>
      <c r="G20" s="65" t="s">
        <v>21</v>
      </c>
      <c r="H20" s="16" t="s">
        <v>17</v>
      </c>
      <c r="I20" s="33" t="s">
        <v>19</v>
      </c>
      <c r="J20" s="44" t="s">
        <v>21</v>
      </c>
      <c r="K20" s="56" t="s">
        <v>17</v>
      </c>
      <c r="L20" s="33" t="s">
        <v>19</v>
      </c>
      <c r="M20" s="65" t="s">
        <v>21</v>
      </c>
      <c r="N20" s="16" t="s">
        <v>17</v>
      </c>
      <c r="O20" s="33" t="s">
        <v>19</v>
      </c>
      <c r="P20" s="44" t="s">
        <v>21</v>
      </c>
      <c r="Q20" s="56" t="s">
        <v>17</v>
      </c>
      <c r="R20" s="33" t="s">
        <v>19</v>
      </c>
      <c r="S20" s="65" t="s">
        <v>21</v>
      </c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</row>
    <row r="21" spans="1:79" ht="9.9499999999999993" customHeight="1">
      <c r="A21" s="7"/>
      <c r="B21" s="17"/>
      <c r="C21" s="34"/>
      <c r="D21" s="45"/>
      <c r="E21" s="57"/>
      <c r="F21" s="34"/>
      <c r="G21" s="66"/>
      <c r="H21" s="17"/>
      <c r="I21" s="34"/>
      <c r="J21" s="45"/>
      <c r="K21" s="57"/>
      <c r="L21" s="34"/>
      <c r="M21" s="66"/>
      <c r="N21" s="17"/>
      <c r="O21" s="34"/>
      <c r="P21" s="45"/>
      <c r="Q21" s="57"/>
      <c r="R21" s="34"/>
      <c r="S21" s="66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</row>
    <row r="22" spans="1:79">
      <c r="A22" s="8" t="str">
        <f>A6</f>
        <v>令和７年4月</v>
      </c>
      <c r="B22" s="18">
        <v>1198</v>
      </c>
      <c r="C22" s="35">
        <v>1026</v>
      </c>
      <c r="D22" s="46">
        <f t="shared" ref="D22:D33" si="6">B22+C22</f>
        <v>2224</v>
      </c>
      <c r="E22" s="18">
        <v>1176</v>
      </c>
      <c r="F22" s="35">
        <v>1072</v>
      </c>
      <c r="G22" s="67">
        <f t="shared" ref="G22:G33" si="7">E22+F22</f>
        <v>2248</v>
      </c>
      <c r="H22" s="18">
        <v>1389</v>
      </c>
      <c r="I22" s="35">
        <v>1306</v>
      </c>
      <c r="J22" s="46">
        <f t="shared" ref="J22:J33" si="8">H22+I22</f>
        <v>2695</v>
      </c>
      <c r="K22" s="18">
        <v>1788</v>
      </c>
      <c r="L22" s="35">
        <v>1627</v>
      </c>
      <c r="M22" s="67">
        <f t="shared" ref="M22:M33" si="9">K22+L22</f>
        <v>3415</v>
      </c>
      <c r="N22" s="18">
        <v>1900</v>
      </c>
      <c r="O22" s="35">
        <v>1915</v>
      </c>
      <c r="P22" s="46">
        <f t="shared" ref="P22:P33" si="10">N22+O22</f>
        <v>3815</v>
      </c>
      <c r="Q22" s="18">
        <v>1524</v>
      </c>
      <c r="R22" s="35">
        <v>1576</v>
      </c>
      <c r="S22" s="67">
        <f t="shared" ref="S22:S33" si="11">Q22+R22</f>
        <v>3100</v>
      </c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</row>
    <row r="23" spans="1:79">
      <c r="A23" s="9" t="str">
        <f>A7</f>
        <v>　　　　5月</v>
      </c>
      <c r="B23" s="19">
        <v>1201</v>
      </c>
      <c r="C23" s="36">
        <v>1031</v>
      </c>
      <c r="D23" s="47">
        <f t="shared" si="6"/>
        <v>2232</v>
      </c>
      <c r="E23" s="19">
        <v>1178</v>
      </c>
      <c r="F23" s="36">
        <v>1076</v>
      </c>
      <c r="G23" s="68">
        <f t="shared" si="7"/>
        <v>2254</v>
      </c>
      <c r="H23" s="19">
        <v>1380</v>
      </c>
      <c r="I23" s="36">
        <v>1293</v>
      </c>
      <c r="J23" s="47">
        <f t="shared" si="8"/>
        <v>2673</v>
      </c>
      <c r="K23" s="19">
        <v>1778</v>
      </c>
      <c r="L23" s="36">
        <v>1628</v>
      </c>
      <c r="M23" s="68">
        <f t="shared" si="9"/>
        <v>3406</v>
      </c>
      <c r="N23" s="19">
        <v>1916</v>
      </c>
      <c r="O23" s="36">
        <v>1914</v>
      </c>
      <c r="P23" s="47">
        <f t="shared" si="10"/>
        <v>3830</v>
      </c>
      <c r="Q23" s="19">
        <v>1519</v>
      </c>
      <c r="R23" s="36">
        <v>1569</v>
      </c>
      <c r="S23" s="68">
        <f t="shared" si="11"/>
        <v>3088</v>
      </c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</row>
    <row r="24" spans="1:79">
      <c r="A24" s="9" t="s">
        <v>27</v>
      </c>
      <c r="B24" s="19">
        <v>1210</v>
      </c>
      <c r="C24" s="36">
        <v>1043</v>
      </c>
      <c r="D24" s="47">
        <f t="shared" si="6"/>
        <v>2253</v>
      </c>
      <c r="E24" s="19">
        <v>1173</v>
      </c>
      <c r="F24" s="36">
        <v>1070</v>
      </c>
      <c r="G24" s="68">
        <f t="shared" si="7"/>
        <v>2243</v>
      </c>
      <c r="H24" s="19">
        <v>1376</v>
      </c>
      <c r="I24" s="36">
        <v>1285</v>
      </c>
      <c r="J24" s="47">
        <f t="shared" si="8"/>
        <v>2661</v>
      </c>
      <c r="K24" s="19">
        <v>1773</v>
      </c>
      <c r="L24" s="36">
        <v>1615</v>
      </c>
      <c r="M24" s="68">
        <f t="shared" si="9"/>
        <v>3388</v>
      </c>
      <c r="N24" s="19">
        <v>1912</v>
      </c>
      <c r="O24" s="36">
        <v>1925</v>
      </c>
      <c r="P24" s="47">
        <f t="shared" si="10"/>
        <v>3837</v>
      </c>
      <c r="Q24" s="19">
        <v>1520</v>
      </c>
      <c r="R24" s="36">
        <v>1578</v>
      </c>
      <c r="S24" s="68">
        <f t="shared" si="11"/>
        <v>3098</v>
      </c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</row>
    <row r="25" spans="1:79">
      <c r="A25" s="9" t="s">
        <v>28</v>
      </c>
      <c r="B25" s="19">
        <v>1214</v>
      </c>
      <c r="C25" s="36">
        <v>1048</v>
      </c>
      <c r="D25" s="47">
        <f t="shared" si="6"/>
        <v>2262</v>
      </c>
      <c r="E25" s="19">
        <v>1167</v>
      </c>
      <c r="F25" s="36">
        <v>1063</v>
      </c>
      <c r="G25" s="68">
        <f t="shared" si="7"/>
        <v>2230</v>
      </c>
      <c r="H25" s="19">
        <v>1377</v>
      </c>
      <c r="I25" s="36">
        <v>1287</v>
      </c>
      <c r="J25" s="47">
        <f t="shared" si="8"/>
        <v>2664</v>
      </c>
      <c r="K25" s="19">
        <v>1761</v>
      </c>
      <c r="L25" s="36">
        <v>1608</v>
      </c>
      <c r="M25" s="68">
        <f t="shared" si="9"/>
        <v>3369</v>
      </c>
      <c r="N25" s="19">
        <v>1912</v>
      </c>
      <c r="O25" s="36">
        <v>1922</v>
      </c>
      <c r="P25" s="47">
        <f t="shared" si="10"/>
        <v>3834</v>
      </c>
      <c r="Q25" s="19">
        <v>1534</v>
      </c>
      <c r="R25" s="36">
        <v>1591</v>
      </c>
      <c r="S25" s="68">
        <f t="shared" si="11"/>
        <v>3125</v>
      </c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</row>
    <row r="26" spans="1:79">
      <c r="A26" s="9" t="s">
        <v>30</v>
      </c>
      <c r="B26" s="19">
        <v>1211</v>
      </c>
      <c r="C26" s="36">
        <v>1045</v>
      </c>
      <c r="D26" s="47">
        <f t="shared" si="6"/>
        <v>2256</v>
      </c>
      <c r="E26" s="19">
        <v>1172</v>
      </c>
      <c r="F26" s="36">
        <v>1059</v>
      </c>
      <c r="G26" s="68">
        <f t="shared" si="7"/>
        <v>2231</v>
      </c>
      <c r="H26" s="19">
        <v>1372</v>
      </c>
      <c r="I26" s="36">
        <v>1280</v>
      </c>
      <c r="J26" s="47">
        <f t="shared" si="8"/>
        <v>2652</v>
      </c>
      <c r="K26" s="19">
        <v>1766</v>
      </c>
      <c r="L26" s="36">
        <v>1612</v>
      </c>
      <c r="M26" s="68">
        <f t="shared" si="9"/>
        <v>3378</v>
      </c>
      <c r="N26" s="19">
        <v>1919</v>
      </c>
      <c r="O26" s="36">
        <v>1923</v>
      </c>
      <c r="P26" s="47">
        <f t="shared" si="10"/>
        <v>3842</v>
      </c>
      <c r="Q26" s="19">
        <v>1529</v>
      </c>
      <c r="R26" s="36">
        <v>1583</v>
      </c>
      <c r="S26" s="68">
        <f t="shared" si="11"/>
        <v>3112</v>
      </c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</row>
    <row r="27" spans="1:79">
      <c r="A27" s="9" t="s">
        <v>16</v>
      </c>
      <c r="B27" s="19">
        <v>1212</v>
      </c>
      <c r="C27" s="36">
        <v>1047</v>
      </c>
      <c r="D27" s="47">
        <f t="shared" si="6"/>
        <v>2259</v>
      </c>
      <c r="E27" s="19">
        <v>1163</v>
      </c>
      <c r="F27" s="36">
        <v>1072</v>
      </c>
      <c r="G27" s="68">
        <f t="shared" si="7"/>
        <v>2235</v>
      </c>
      <c r="H27" s="19">
        <v>1374</v>
      </c>
      <c r="I27" s="36">
        <v>1268</v>
      </c>
      <c r="J27" s="47">
        <f t="shared" si="8"/>
        <v>2642</v>
      </c>
      <c r="K27" s="19">
        <v>1756</v>
      </c>
      <c r="L27" s="36">
        <v>1600</v>
      </c>
      <c r="M27" s="68">
        <f t="shared" si="9"/>
        <v>3356</v>
      </c>
      <c r="N27" s="19">
        <v>1934</v>
      </c>
      <c r="O27" s="36">
        <v>1928</v>
      </c>
      <c r="P27" s="47">
        <f t="shared" si="10"/>
        <v>3862</v>
      </c>
      <c r="Q27" s="19">
        <v>1536</v>
      </c>
      <c r="R27" s="36">
        <v>1589</v>
      </c>
      <c r="S27" s="68">
        <f t="shared" si="11"/>
        <v>3125</v>
      </c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</row>
    <row r="28" spans="1:79">
      <c r="A28" s="9" t="s">
        <v>31</v>
      </c>
      <c r="B28" s="19">
        <v>1221</v>
      </c>
      <c r="C28" s="36">
        <v>1049</v>
      </c>
      <c r="D28" s="47">
        <f t="shared" si="6"/>
        <v>2270</v>
      </c>
      <c r="E28" s="19">
        <v>1164</v>
      </c>
      <c r="F28" s="36">
        <v>1064</v>
      </c>
      <c r="G28" s="68">
        <f t="shared" si="7"/>
        <v>2228</v>
      </c>
      <c r="H28" s="19">
        <v>1362</v>
      </c>
      <c r="I28" s="36">
        <v>1274</v>
      </c>
      <c r="J28" s="47">
        <f t="shared" si="8"/>
        <v>2636</v>
      </c>
      <c r="K28" s="19">
        <v>1768</v>
      </c>
      <c r="L28" s="36">
        <v>1603</v>
      </c>
      <c r="M28" s="68">
        <f t="shared" si="9"/>
        <v>3371</v>
      </c>
      <c r="N28" s="19">
        <v>1938</v>
      </c>
      <c r="O28" s="36">
        <v>1919</v>
      </c>
      <c r="P28" s="47">
        <f t="shared" si="10"/>
        <v>3857</v>
      </c>
      <c r="Q28" s="19">
        <v>1540</v>
      </c>
      <c r="R28" s="36">
        <v>1594</v>
      </c>
      <c r="S28" s="68">
        <f t="shared" si="11"/>
        <v>3134</v>
      </c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</row>
    <row r="29" spans="1:79">
      <c r="A29" s="9" t="s">
        <v>32</v>
      </c>
      <c r="B29" s="19">
        <v>1220</v>
      </c>
      <c r="C29" s="36">
        <v>1040</v>
      </c>
      <c r="D29" s="47">
        <f t="shared" si="6"/>
        <v>2260</v>
      </c>
      <c r="E29" s="19">
        <v>1166</v>
      </c>
      <c r="F29" s="36">
        <v>1069</v>
      </c>
      <c r="G29" s="68">
        <f t="shared" si="7"/>
        <v>2235</v>
      </c>
      <c r="H29" s="19">
        <v>1352</v>
      </c>
      <c r="I29" s="36">
        <v>1271</v>
      </c>
      <c r="J29" s="47">
        <f t="shared" si="8"/>
        <v>2623</v>
      </c>
      <c r="K29" s="19">
        <v>1763</v>
      </c>
      <c r="L29" s="36">
        <v>1589</v>
      </c>
      <c r="M29" s="68">
        <f t="shared" si="9"/>
        <v>3352</v>
      </c>
      <c r="N29" s="19">
        <v>1939</v>
      </c>
      <c r="O29" s="36">
        <v>1928</v>
      </c>
      <c r="P29" s="47">
        <f t="shared" si="10"/>
        <v>3867</v>
      </c>
      <c r="Q29" s="19">
        <v>1537</v>
      </c>
      <c r="R29" s="36">
        <v>1604</v>
      </c>
      <c r="S29" s="68">
        <f t="shared" si="11"/>
        <v>3141</v>
      </c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</row>
    <row r="30" spans="1:79">
      <c r="A30" s="9" t="s">
        <v>33</v>
      </c>
      <c r="B30" s="19">
        <v>1217</v>
      </c>
      <c r="C30" s="36">
        <v>1048</v>
      </c>
      <c r="D30" s="47">
        <f t="shared" si="6"/>
        <v>2265</v>
      </c>
      <c r="E30" s="19">
        <v>1158</v>
      </c>
      <c r="F30" s="36">
        <v>1053</v>
      </c>
      <c r="G30" s="68">
        <f t="shared" si="7"/>
        <v>2211</v>
      </c>
      <c r="H30" s="19">
        <v>1355</v>
      </c>
      <c r="I30" s="36">
        <v>1277</v>
      </c>
      <c r="J30" s="47">
        <f t="shared" si="8"/>
        <v>2632</v>
      </c>
      <c r="K30" s="19">
        <v>1754</v>
      </c>
      <c r="L30" s="36">
        <v>1575</v>
      </c>
      <c r="M30" s="68">
        <f t="shared" si="9"/>
        <v>3329</v>
      </c>
      <c r="N30" s="19">
        <v>1953</v>
      </c>
      <c r="O30" s="36">
        <v>1938</v>
      </c>
      <c r="P30" s="47">
        <f t="shared" si="10"/>
        <v>3891</v>
      </c>
      <c r="Q30" s="19">
        <v>1534</v>
      </c>
      <c r="R30" s="36">
        <v>1605</v>
      </c>
      <c r="S30" s="68">
        <f t="shared" si="11"/>
        <v>3139</v>
      </c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</row>
    <row r="31" spans="1:79">
      <c r="A31" s="9" t="str">
        <f>A15</f>
        <v>令和８年１月</v>
      </c>
      <c r="B31" s="19">
        <v>1225</v>
      </c>
      <c r="C31" s="36">
        <v>1043</v>
      </c>
      <c r="D31" s="47">
        <f t="shared" si="6"/>
        <v>2268</v>
      </c>
      <c r="E31" s="19">
        <v>1151</v>
      </c>
      <c r="F31" s="36">
        <v>1053</v>
      </c>
      <c r="G31" s="68">
        <f t="shared" si="7"/>
        <v>2204</v>
      </c>
      <c r="H31" s="19">
        <v>1357</v>
      </c>
      <c r="I31" s="36">
        <v>1276</v>
      </c>
      <c r="J31" s="47">
        <f t="shared" si="8"/>
        <v>2633</v>
      </c>
      <c r="K31" s="19">
        <v>1737</v>
      </c>
      <c r="L31" s="36">
        <v>1557</v>
      </c>
      <c r="M31" s="68">
        <f t="shared" si="9"/>
        <v>3294</v>
      </c>
      <c r="N31" s="19">
        <v>1960</v>
      </c>
      <c r="O31" s="36">
        <v>1948</v>
      </c>
      <c r="P31" s="47">
        <f t="shared" si="10"/>
        <v>3908</v>
      </c>
      <c r="Q31" s="19">
        <v>1556</v>
      </c>
      <c r="R31" s="36">
        <v>1609</v>
      </c>
      <c r="S31" s="68">
        <f t="shared" si="11"/>
        <v>3165</v>
      </c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</row>
    <row r="32" spans="1:79">
      <c r="A32" s="9" t="s">
        <v>40</v>
      </c>
      <c r="B32" s="19">
        <v>1240</v>
      </c>
      <c r="C32" s="36">
        <v>1042</v>
      </c>
      <c r="D32" s="47">
        <f t="shared" si="6"/>
        <v>2282</v>
      </c>
      <c r="E32" s="19">
        <v>1144</v>
      </c>
      <c r="F32" s="36">
        <v>1050</v>
      </c>
      <c r="G32" s="68">
        <f t="shared" si="7"/>
        <v>2194</v>
      </c>
      <c r="H32" s="19">
        <v>1354</v>
      </c>
      <c r="I32" s="36">
        <v>1287</v>
      </c>
      <c r="J32" s="47">
        <f t="shared" si="8"/>
        <v>2641</v>
      </c>
      <c r="K32" s="19">
        <v>1733</v>
      </c>
      <c r="L32" s="36">
        <v>1535</v>
      </c>
      <c r="M32" s="68">
        <f t="shared" si="9"/>
        <v>3268</v>
      </c>
      <c r="N32" s="19">
        <v>1959</v>
      </c>
      <c r="O32" s="36">
        <v>1963</v>
      </c>
      <c r="P32" s="47">
        <f t="shared" si="10"/>
        <v>3922</v>
      </c>
      <c r="Q32" s="19">
        <v>1566</v>
      </c>
      <c r="R32" s="36">
        <v>1606</v>
      </c>
      <c r="S32" s="68">
        <f t="shared" si="11"/>
        <v>3172</v>
      </c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</row>
    <row r="33" spans="1:79">
      <c r="A33" s="10" t="s">
        <v>29</v>
      </c>
      <c r="B33" s="20">
        <v>1225</v>
      </c>
      <c r="C33" s="37">
        <v>1036</v>
      </c>
      <c r="D33" s="48">
        <f t="shared" si="6"/>
        <v>2261</v>
      </c>
      <c r="E33" s="20">
        <v>1141</v>
      </c>
      <c r="F33" s="37">
        <v>1039</v>
      </c>
      <c r="G33" s="69">
        <f t="shared" si="7"/>
        <v>2180</v>
      </c>
      <c r="H33" s="20">
        <v>1356</v>
      </c>
      <c r="I33" s="37">
        <v>1283</v>
      </c>
      <c r="J33" s="48">
        <f t="shared" si="8"/>
        <v>2639</v>
      </c>
      <c r="K33" s="20">
        <v>1724</v>
      </c>
      <c r="L33" s="37">
        <v>1530</v>
      </c>
      <c r="M33" s="69">
        <f t="shared" si="9"/>
        <v>3254</v>
      </c>
      <c r="N33" s="20">
        <v>1955</v>
      </c>
      <c r="O33" s="37">
        <v>1951</v>
      </c>
      <c r="P33" s="48">
        <f t="shared" si="10"/>
        <v>3906</v>
      </c>
      <c r="Q33" s="20">
        <v>1577</v>
      </c>
      <c r="R33" s="37">
        <v>1622</v>
      </c>
      <c r="S33" s="69">
        <f t="shared" si="11"/>
        <v>3199</v>
      </c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</row>
    <row r="34" spans="1:79" ht="9.9499999999999993" customHeight="1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</row>
    <row r="35" spans="1:79">
      <c r="A35" s="5" t="s">
        <v>9</v>
      </c>
      <c r="B35" s="22" t="s">
        <v>51</v>
      </c>
      <c r="C35" s="38"/>
      <c r="D35" s="49"/>
      <c r="E35" s="55" t="s">
        <v>52</v>
      </c>
      <c r="F35" s="38"/>
      <c r="G35" s="64"/>
      <c r="H35" s="22" t="s">
        <v>54</v>
      </c>
      <c r="I35" s="38"/>
      <c r="J35" s="49"/>
      <c r="K35" s="55" t="s">
        <v>43</v>
      </c>
      <c r="L35" s="38"/>
      <c r="M35" s="64"/>
      <c r="N35" s="22" t="s">
        <v>36</v>
      </c>
      <c r="O35" s="38"/>
      <c r="P35" s="49"/>
      <c r="Q35" s="55" t="s">
        <v>22</v>
      </c>
      <c r="R35" s="38"/>
      <c r="S35" s="64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</row>
    <row r="36" spans="1:79" ht="9.9499999999999993" customHeight="1">
      <c r="A36" s="6"/>
      <c r="B36" s="16" t="s">
        <v>17</v>
      </c>
      <c r="C36" s="33" t="s">
        <v>19</v>
      </c>
      <c r="D36" s="44" t="s">
        <v>21</v>
      </c>
      <c r="E36" s="56" t="s">
        <v>17</v>
      </c>
      <c r="F36" s="33" t="s">
        <v>19</v>
      </c>
      <c r="G36" s="65" t="s">
        <v>21</v>
      </c>
      <c r="H36" s="16" t="s">
        <v>17</v>
      </c>
      <c r="I36" s="33" t="s">
        <v>19</v>
      </c>
      <c r="J36" s="44" t="s">
        <v>21</v>
      </c>
      <c r="K36" s="56" t="s">
        <v>17</v>
      </c>
      <c r="L36" s="33" t="s">
        <v>19</v>
      </c>
      <c r="M36" s="65" t="s">
        <v>21</v>
      </c>
      <c r="N36" s="16" t="s">
        <v>17</v>
      </c>
      <c r="O36" s="33" t="s">
        <v>19</v>
      </c>
      <c r="P36" s="44" t="s">
        <v>21</v>
      </c>
      <c r="Q36" s="56" t="s">
        <v>17</v>
      </c>
      <c r="R36" s="33" t="s">
        <v>19</v>
      </c>
      <c r="S36" s="65" t="s">
        <v>21</v>
      </c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</row>
    <row r="37" spans="1:79" ht="9.9499999999999993" customHeight="1">
      <c r="A37" s="7"/>
      <c r="B37" s="17"/>
      <c r="C37" s="34"/>
      <c r="D37" s="45"/>
      <c r="E37" s="57"/>
      <c r="F37" s="34"/>
      <c r="G37" s="66"/>
      <c r="H37" s="17"/>
      <c r="I37" s="34"/>
      <c r="J37" s="45"/>
      <c r="K37" s="57"/>
      <c r="L37" s="34"/>
      <c r="M37" s="66"/>
      <c r="N37" s="17"/>
      <c r="O37" s="34"/>
      <c r="P37" s="45"/>
      <c r="Q37" s="57"/>
      <c r="R37" s="34"/>
      <c r="S37" s="66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</row>
    <row r="38" spans="1:79">
      <c r="A38" s="8" t="str">
        <f>A22</f>
        <v>令和７年4月</v>
      </c>
      <c r="B38" s="18">
        <v>1370</v>
      </c>
      <c r="C38" s="35">
        <v>1345</v>
      </c>
      <c r="D38" s="46">
        <f t="shared" ref="D38:D49" si="12">B38+C38</f>
        <v>2715</v>
      </c>
      <c r="E38" s="18">
        <v>1296</v>
      </c>
      <c r="F38" s="35">
        <v>1446</v>
      </c>
      <c r="G38" s="67">
        <f t="shared" ref="G38:G49" si="13">E38+F38</f>
        <v>2742</v>
      </c>
      <c r="H38" s="18">
        <v>1506</v>
      </c>
      <c r="I38" s="35">
        <v>1707</v>
      </c>
      <c r="J38" s="46">
        <f t="shared" ref="J38:J49" si="14">H38+I38</f>
        <v>3213</v>
      </c>
      <c r="K38" s="18">
        <v>1616</v>
      </c>
      <c r="L38" s="35">
        <v>1739</v>
      </c>
      <c r="M38" s="67">
        <f t="shared" ref="M38:M49" si="15">K38+L38</f>
        <v>3355</v>
      </c>
      <c r="N38" s="18">
        <v>896</v>
      </c>
      <c r="O38" s="35">
        <v>1341</v>
      </c>
      <c r="P38" s="46">
        <f t="shared" ref="P38:P49" si="16">N38+O38</f>
        <v>2237</v>
      </c>
      <c r="Q38" s="18">
        <v>530</v>
      </c>
      <c r="R38" s="35">
        <v>894</v>
      </c>
      <c r="S38" s="67">
        <f t="shared" ref="S38:S49" si="17">Q38+R38</f>
        <v>1424</v>
      </c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</row>
    <row r="39" spans="1:79">
      <c r="A39" s="9" t="str">
        <f>A7</f>
        <v>　　　　5月</v>
      </c>
      <c r="B39" s="19">
        <v>1372</v>
      </c>
      <c r="C39" s="36">
        <v>1354</v>
      </c>
      <c r="D39" s="47">
        <f t="shared" si="12"/>
        <v>2726</v>
      </c>
      <c r="E39" s="19">
        <v>1300</v>
      </c>
      <c r="F39" s="36">
        <v>1447</v>
      </c>
      <c r="G39" s="68">
        <f t="shared" si="13"/>
        <v>2747</v>
      </c>
      <c r="H39" s="19">
        <v>1499</v>
      </c>
      <c r="I39" s="36">
        <v>1706</v>
      </c>
      <c r="J39" s="47">
        <f t="shared" si="14"/>
        <v>3205</v>
      </c>
      <c r="K39" s="19">
        <v>1622</v>
      </c>
      <c r="L39" s="36">
        <v>1742</v>
      </c>
      <c r="M39" s="68">
        <f t="shared" si="15"/>
        <v>3364</v>
      </c>
      <c r="N39" s="19">
        <v>899</v>
      </c>
      <c r="O39" s="36">
        <v>1336</v>
      </c>
      <c r="P39" s="47">
        <f t="shared" si="16"/>
        <v>2235</v>
      </c>
      <c r="Q39" s="19">
        <v>532</v>
      </c>
      <c r="R39" s="36">
        <v>888</v>
      </c>
      <c r="S39" s="68">
        <f t="shared" si="17"/>
        <v>1420</v>
      </c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</row>
    <row r="40" spans="1:79">
      <c r="A40" s="9" t="s">
        <v>27</v>
      </c>
      <c r="B40" s="19">
        <v>1377</v>
      </c>
      <c r="C40" s="36">
        <v>1356</v>
      </c>
      <c r="D40" s="47">
        <f t="shared" si="12"/>
        <v>2733</v>
      </c>
      <c r="E40" s="19">
        <v>1293</v>
      </c>
      <c r="F40" s="36">
        <v>1436</v>
      </c>
      <c r="G40" s="68">
        <f t="shared" si="13"/>
        <v>2729</v>
      </c>
      <c r="H40" s="19">
        <v>1502</v>
      </c>
      <c r="I40" s="36">
        <v>1706</v>
      </c>
      <c r="J40" s="47">
        <f t="shared" si="14"/>
        <v>3208</v>
      </c>
      <c r="K40" s="19">
        <v>1631</v>
      </c>
      <c r="L40" s="36">
        <v>1755</v>
      </c>
      <c r="M40" s="68">
        <f t="shared" si="15"/>
        <v>3386</v>
      </c>
      <c r="N40" s="19">
        <v>896</v>
      </c>
      <c r="O40" s="36">
        <v>1321</v>
      </c>
      <c r="P40" s="47">
        <f t="shared" si="16"/>
        <v>2217</v>
      </c>
      <c r="Q40" s="19">
        <v>529</v>
      </c>
      <c r="R40" s="36">
        <v>900</v>
      </c>
      <c r="S40" s="68">
        <f t="shared" si="17"/>
        <v>1429</v>
      </c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</row>
    <row r="41" spans="1:79">
      <c r="A41" s="9" t="s">
        <v>28</v>
      </c>
      <c r="B41" s="19">
        <v>1382</v>
      </c>
      <c r="C41" s="36">
        <v>1360</v>
      </c>
      <c r="D41" s="47">
        <f t="shared" si="12"/>
        <v>2742</v>
      </c>
      <c r="E41" s="19">
        <v>1295</v>
      </c>
      <c r="F41" s="36">
        <v>1420</v>
      </c>
      <c r="G41" s="68">
        <f t="shared" si="13"/>
        <v>2715</v>
      </c>
      <c r="H41" s="19">
        <v>1484</v>
      </c>
      <c r="I41" s="36">
        <v>1700</v>
      </c>
      <c r="J41" s="47">
        <f t="shared" si="14"/>
        <v>3184</v>
      </c>
      <c r="K41" s="19">
        <v>1651</v>
      </c>
      <c r="L41" s="36">
        <v>1767</v>
      </c>
      <c r="M41" s="68">
        <f t="shared" si="15"/>
        <v>3418</v>
      </c>
      <c r="N41" s="19">
        <v>892</v>
      </c>
      <c r="O41" s="36">
        <v>1320</v>
      </c>
      <c r="P41" s="47">
        <f t="shared" si="16"/>
        <v>2212</v>
      </c>
      <c r="Q41" s="19">
        <v>533</v>
      </c>
      <c r="R41" s="36">
        <v>904</v>
      </c>
      <c r="S41" s="68">
        <f t="shared" si="17"/>
        <v>1437</v>
      </c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</row>
    <row r="42" spans="1:79">
      <c r="A42" s="9" t="s">
        <v>30</v>
      </c>
      <c r="B42" s="19">
        <v>1389</v>
      </c>
      <c r="C42" s="36">
        <v>1369</v>
      </c>
      <c r="D42" s="47">
        <f t="shared" si="12"/>
        <v>2758</v>
      </c>
      <c r="E42" s="19">
        <v>1293</v>
      </c>
      <c r="F42" s="36">
        <v>1418</v>
      </c>
      <c r="G42" s="68">
        <f t="shared" si="13"/>
        <v>2711</v>
      </c>
      <c r="H42" s="19">
        <v>1467</v>
      </c>
      <c r="I42" s="36">
        <v>1687</v>
      </c>
      <c r="J42" s="47">
        <f t="shared" si="14"/>
        <v>3154</v>
      </c>
      <c r="K42" s="19">
        <v>1666</v>
      </c>
      <c r="L42" s="36">
        <v>1782</v>
      </c>
      <c r="M42" s="68">
        <f t="shared" si="15"/>
        <v>3448</v>
      </c>
      <c r="N42" s="19">
        <v>895</v>
      </c>
      <c r="O42" s="36">
        <v>1315</v>
      </c>
      <c r="P42" s="47">
        <f t="shared" si="16"/>
        <v>2210</v>
      </c>
      <c r="Q42" s="19">
        <v>534</v>
      </c>
      <c r="R42" s="36">
        <v>902</v>
      </c>
      <c r="S42" s="68">
        <f t="shared" si="17"/>
        <v>1436</v>
      </c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</row>
    <row r="43" spans="1:79">
      <c r="A43" s="9" t="s">
        <v>16</v>
      </c>
      <c r="B43" s="19">
        <v>1378</v>
      </c>
      <c r="C43" s="36">
        <v>1366</v>
      </c>
      <c r="D43" s="47">
        <f t="shared" si="12"/>
        <v>2744</v>
      </c>
      <c r="E43" s="19">
        <v>1288</v>
      </c>
      <c r="F43" s="36">
        <v>1417</v>
      </c>
      <c r="G43" s="68">
        <f t="shared" si="13"/>
        <v>2705</v>
      </c>
      <c r="H43" s="19">
        <v>1447</v>
      </c>
      <c r="I43" s="36">
        <v>1672</v>
      </c>
      <c r="J43" s="47">
        <f t="shared" si="14"/>
        <v>3119</v>
      </c>
      <c r="K43" s="19">
        <v>1692</v>
      </c>
      <c r="L43" s="36">
        <v>1804</v>
      </c>
      <c r="M43" s="68">
        <f t="shared" si="15"/>
        <v>3496</v>
      </c>
      <c r="N43" s="19">
        <v>892</v>
      </c>
      <c r="O43" s="36">
        <v>1320</v>
      </c>
      <c r="P43" s="47">
        <f t="shared" si="16"/>
        <v>2212</v>
      </c>
      <c r="Q43" s="19">
        <v>534</v>
      </c>
      <c r="R43" s="36">
        <v>904</v>
      </c>
      <c r="S43" s="68">
        <f t="shared" si="17"/>
        <v>1438</v>
      </c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</row>
    <row r="44" spans="1:79">
      <c r="A44" s="9" t="s">
        <v>31</v>
      </c>
      <c r="B44" s="19">
        <v>1376</v>
      </c>
      <c r="C44" s="36">
        <v>1377</v>
      </c>
      <c r="D44" s="47">
        <f t="shared" si="12"/>
        <v>2753</v>
      </c>
      <c r="E44" s="19">
        <v>1287</v>
      </c>
      <c r="F44" s="36">
        <v>1414</v>
      </c>
      <c r="G44" s="68">
        <f t="shared" si="13"/>
        <v>2701</v>
      </c>
      <c r="H44" s="19">
        <v>1426</v>
      </c>
      <c r="I44" s="36">
        <v>1659</v>
      </c>
      <c r="J44" s="47">
        <f t="shared" si="14"/>
        <v>3085</v>
      </c>
      <c r="K44" s="19">
        <v>1720</v>
      </c>
      <c r="L44" s="36">
        <v>1824</v>
      </c>
      <c r="M44" s="68">
        <f t="shared" si="15"/>
        <v>3544</v>
      </c>
      <c r="N44" s="19">
        <v>882</v>
      </c>
      <c r="O44" s="36">
        <v>1303</v>
      </c>
      <c r="P44" s="47">
        <f t="shared" si="16"/>
        <v>2185</v>
      </c>
      <c r="Q44" s="19">
        <v>538</v>
      </c>
      <c r="R44" s="36">
        <v>898</v>
      </c>
      <c r="S44" s="68">
        <f t="shared" si="17"/>
        <v>1436</v>
      </c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</row>
    <row r="45" spans="1:79">
      <c r="A45" s="9" t="s">
        <v>32</v>
      </c>
      <c r="B45" s="19">
        <v>1391</v>
      </c>
      <c r="C45" s="36">
        <v>1374</v>
      </c>
      <c r="D45" s="47">
        <f t="shared" si="12"/>
        <v>2765</v>
      </c>
      <c r="E45" s="19">
        <v>1283</v>
      </c>
      <c r="F45" s="36">
        <v>1413</v>
      </c>
      <c r="G45" s="68">
        <f t="shared" si="13"/>
        <v>2696</v>
      </c>
      <c r="H45" s="19">
        <v>1415</v>
      </c>
      <c r="I45" s="36">
        <v>1653</v>
      </c>
      <c r="J45" s="47">
        <f t="shared" si="14"/>
        <v>3068</v>
      </c>
      <c r="K45" s="19">
        <v>1727</v>
      </c>
      <c r="L45" s="36">
        <v>1840</v>
      </c>
      <c r="M45" s="68">
        <f t="shared" si="15"/>
        <v>3567</v>
      </c>
      <c r="N45" s="19">
        <v>879</v>
      </c>
      <c r="O45" s="36">
        <v>1293</v>
      </c>
      <c r="P45" s="47">
        <f t="shared" si="16"/>
        <v>2172</v>
      </c>
      <c r="Q45" s="19">
        <v>536</v>
      </c>
      <c r="R45" s="36">
        <v>902</v>
      </c>
      <c r="S45" s="68">
        <f t="shared" si="17"/>
        <v>1438</v>
      </c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</row>
    <row r="46" spans="1:79">
      <c r="A46" s="9" t="s">
        <v>33</v>
      </c>
      <c r="B46" s="19">
        <v>1400</v>
      </c>
      <c r="C46" s="36">
        <v>1374</v>
      </c>
      <c r="D46" s="47">
        <f t="shared" si="12"/>
        <v>2774</v>
      </c>
      <c r="E46" s="19">
        <v>1275</v>
      </c>
      <c r="F46" s="36">
        <v>1417</v>
      </c>
      <c r="G46" s="68">
        <f t="shared" si="13"/>
        <v>2692</v>
      </c>
      <c r="H46" s="19">
        <v>1408</v>
      </c>
      <c r="I46" s="36">
        <v>1645</v>
      </c>
      <c r="J46" s="47">
        <f t="shared" si="14"/>
        <v>3053</v>
      </c>
      <c r="K46" s="19">
        <v>1733</v>
      </c>
      <c r="L46" s="36">
        <v>1855</v>
      </c>
      <c r="M46" s="68">
        <f t="shared" si="15"/>
        <v>3588</v>
      </c>
      <c r="N46" s="19">
        <v>886</v>
      </c>
      <c r="O46" s="36">
        <v>1273</v>
      </c>
      <c r="P46" s="47">
        <f t="shared" si="16"/>
        <v>2159</v>
      </c>
      <c r="Q46" s="19">
        <v>532</v>
      </c>
      <c r="R46" s="36">
        <v>906</v>
      </c>
      <c r="S46" s="68">
        <f t="shared" si="17"/>
        <v>1438</v>
      </c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</row>
    <row r="47" spans="1:79">
      <c r="A47" s="9" t="str">
        <f>A31</f>
        <v>令和８年１月</v>
      </c>
      <c r="B47" s="19">
        <v>1382</v>
      </c>
      <c r="C47" s="36">
        <v>1367</v>
      </c>
      <c r="D47" s="47">
        <f t="shared" si="12"/>
        <v>2749</v>
      </c>
      <c r="E47" s="19">
        <v>1266</v>
      </c>
      <c r="F47" s="36">
        <v>1417</v>
      </c>
      <c r="G47" s="68">
        <f t="shared" si="13"/>
        <v>2683</v>
      </c>
      <c r="H47" s="19">
        <v>1402</v>
      </c>
      <c r="I47" s="36">
        <v>1627</v>
      </c>
      <c r="J47" s="47">
        <f t="shared" si="14"/>
        <v>3029</v>
      </c>
      <c r="K47" s="19">
        <v>1755</v>
      </c>
      <c r="L47" s="36">
        <v>1874</v>
      </c>
      <c r="M47" s="68">
        <f t="shared" si="15"/>
        <v>3629</v>
      </c>
      <c r="N47" s="19">
        <v>877</v>
      </c>
      <c r="O47" s="36">
        <v>1273</v>
      </c>
      <c r="P47" s="47">
        <f t="shared" si="16"/>
        <v>2150</v>
      </c>
      <c r="Q47" s="19">
        <v>537</v>
      </c>
      <c r="R47" s="36">
        <v>913</v>
      </c>
      <c r="S47" s="68">
        <f t="shared" si="17"/>
        <v>1450</v>
      </c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</row>
    <row r="48" spans="1:79">
      <c r="A48" s="9" t="s">
        <v>40</v>
      </c>
      <c r="B48" s="19">
        <v>1370</v>
      </c>
      <c r="C48" s="36">
        <v>1365</v>
      </c>
      <c r="D48" s="47">
        <f t="shared" si="12"/>
        <v>2735</v>
      </c>
      <c r="E48" s="19">
        <v>1269</v>
      </c>
      <c r="F48" s="36">
        <v>1414</v>
      </c>
      <c r="G48" s="68">
        <f t="shared" si="13"/>
        <v>2683</v>
      </c>
      <c r="H48" s="19">
        <v>1400</v>
      </c>
      <c r="I48" s="36">
        <v>1622</v>
      </c>
      <c r="J48" s="47">
        <f t="shared" si="14"/>
        <v>3022</v>
      </c>
      <c r="K48" s="19">
        <v>1761</v>
      </c>
      <c r="L48" s="36">
        <v>1892</v>
      </c>
      <c r="M48" s="68">
        <f t="shared" si="15"/>
        <v>3653</v>
      </c>
      <c r="N48" s="19">
        <v>876</v>
      </c>
      <c r="O48" s="36">
        <v>1259</v>
      </c>
      <c r="P48" s="47">
        <f t="shared" si="16"/>
        <v>2135</v>
      </c>
      <c r="Q48" s="19">
        <v>541</v>
      </c>
      <c r="R48" s="36">
        <v>913</v>
      </c>
      <c r="S48" s="68">
        <f t="shared" si="17"/>
        <v>1454</v>
      </c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</row>
    <row r="49" spans="1:85">
      <c r="A49" s="10" t="s">
        <v>29</v>
      </c>
      <c r="B49" s="20">
        <v>1368</v>
      </c>
      <c r="C49" s="37">
        <v>1362</v>
      </c>
      <c r="D49" s="48">
        <f t="shared" si="12"/>
        <v>2730</v>
      </c>
      <c r="E49" s="20">
        <v>1257</v>
      </c>
      <c r="F49" s="37">
        <v>1407</v>
      </c>
      <c r="G49" s="69">
        <f t="shared" si="13"/>
        <v>2664</v>
      </c>
      <c r="H49" s="20">
        <v>1399</v>
      </c>
      <c r="I49" s="37">
        <v>1616</v>
      </c>
      <c r="J49" s="48">
        <f t="shared" si="14"/>
        <v>3015</v>
      </c>
      <c r="K49" s="20">
        <v>1784</v>
      </c>
      <c r="L49" s="37">
        <v>1922</v>
      </c>
      <c r="M49" s="69">
        <f t="shared" si="15"/>
        <v>3706</v>
      </c>
      <c r="N49" s="20">
        <v>862</v>
      </c>
      <c r="O49" s="37">
        <v>1231</v>
      </c>
      <c r="P49" s="48">
        <f t="shared" si="16"/>
        <v>2093</v>
      </c>
      <c r="Q49" s="20">
        <v>544</v>
      </c>
      <c r="R49" s="37">
        <v>917</v>
      </c>
      <c r="S49" s="69">
        <f t="shared" si="17"/>
        <v>1461</v>
      </c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</row>
    <row r="50" spans="1:85" ht="9.9499999999999993" customHeight="1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</row>
    <row r="51" spans="1:85">
      <c r="A51" s="5" t="s">
        <v>9</v>
      </c>
      <c r="B51" s="22" t="s">
        <v>55</v>
      </c>
      <c r="C51" s="38"/>
      <c r="D51" s="49"/>
      <c r="E51" s="55" t="s">
        <v>35</v>
      </c>
      <c r="F51" s="38"/>
      <c r="G51" s="64"/>
      <c r="H51" s="22" t="s">
        <v>56</v>
      </c>
      <c r="I51" s="38"/>
      <c r="J51" s="49"/>
      <c r="K51" s="22" t="s">
        <v>53</v>
      </c>
      <c r="L51" s="38"/>
      <c r="M51" s="49"/>
      <c r="N51" s="22" t="s">
        <v>41</v>
      </c>
      <c r="O51" s="38"/>
      <c r="P51" s="49"/>
      <c r="Q51" s="82" t="s">
        <v>1</v>
      </c>
      <c r="R51" s="86"/>
      <c r="S51" s="89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</row>
    <row r="52" spans="1:85" ht="9.9499999999999993" customHeight="1">
      <c r="A52" s="6"/>
      <c r="B52" s="16" t="s">
        <v>17</v>
      </c>
      <c r="C52" s="33" t="s">
        <v>19</v>
      </c>
      <c r="D52" s="44" t="s">
        <v>21</v>
      </c>
      <c r="E52" s="56" t="s">
        <v>17</v>
      </c>
      <c r="F52" s="33" t="s">
        <v>19</v>
      </c>
      <c r="G52" s="65" t="s">
        <v>21</v>
      </c>
      <c r="H52" s="16" t="s">
        <v>17</v>
      </c>
      <c r="I52" s="33" t="s">
        <v>19</v>
      </c>
      <c r="J52" s="44" t="s">
        <v>21</v>
      </c>
      <c r="K52" s="16" t="s">
        <v>17</v>
      </c>
      <c r="L52" s="33" t="s">
        <v>19</v>
      </c>
      <c r="M52" s="44" t="s">
        <v>21</v>
      </c>
      <c r="N52" s="16" t="s">
        <v>17</v>
      </c>
      <c r="O52" s="33" t="s">
        <v>19</v>
      </c>
      <c r="P52" s="44" t="s">
        <v>21</v>
      </c>
      <c r="Q52" s="83" t="s">
        <v>17</v>
      </c>
      <c r="R52" s="87" t="s">
        <v>19</v>
      </c>
      <c r="S52" s="65" t="s">
        <v>21</v>
      </c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</row>
    <row r="53" spans="1:85" ht="9.9499999999999993" customHeight="1">
      <c r="A53" s="7"/>
      <c r="B53" s="17"/>
      <c r="C53" s="34"/>
      <c r="D53" s="45"/>
      <c r="E53" s="57"/>
      <c r="F53" s="34"/>
      <c r="G53" s="66"/>
      <c r="H53" s="17"/>
      <c r="I53" s="34"/>
      <c r="J53" s="45"/>
      <c r="K53" s="17"/>
      <c r="L53" s="34"/>
      <c r="M53" s="45"/>
      <c r="N53" s="17"/>
      <c r="O53" s="34"/>
      <c r="P53" s="45"/>
      <c r="Q53" s="84"/>
      <c r="R53" s="88"/>
      <c r="S53" s="66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</row>
    <row r="54" spans="1:85">
      <c r="A54" s="8" t="str">
        <f>A38</f>
        <v>令和７年4月</v>
      </c>
      <c r="B54" s="18">
        <v>216</v>
      </c>
      <c r="C54" s="35">
        <v>679</v>
      </c>
      <c r="D54" s="46">
        <f t="shared" ref="D54:D65" si="18">B54+C54</f>
        <v>895</v>
      </c>
      <c r="E54" s="18">
        <v>53</v>
      </c>
      <c r="F54" s="35">
        <v>249</v>
      </c>
      <c r="G54" s="67">
        <f t="shared" ref="G54:G65" si="19">E54+F54</f>
        <v>302</v>
      </c>
      <c r="H54" s="18">
        <v>1</v>
      </c>
      <c r="I54" s="35">
        <v>51</v>
      </c>
      <c r="J54" s="46">
        <f t="shared" ref="J54:J65" si="20">H54+I54</f>
        <v>52</v>
      </c>
      <c r="K54" s="18">
        <v>0</v>
      </c>
      <c r="L54" s="35">
        <v>4</v>
      </c>
      <c r="M54" s="46">
        <f t="shared" ref="M54:M65" si="21">K54+L54</f>
        <v>4</v>
      </c>
      <c r="N54" s="18">
        <v>0</v>
      </c>
      <c r="O54" s="35">
        <v>0</v>
      </c>
      <c r="P54" s="46">
        <f t="shared" ref="P54:P65" si="22">N54+O54</f>
        <v>0</v>
      </c>
      <c r="Q54" s="28">
        <f t="shared" ref="Q54:R65" si="23">B6+E6+H6+K6+N6+Q6+B22+E22+H22+K22+N22+Q22+B38+E38+H38+K38+N38+Q38+B54+E54+H54+K54+N54</f>
        <v>22718</v>
      </c>
      <c r="R54" s="35">
        <f t="shared" si="23"/>
        <v>23748</v>
      </c>
      <c r="S54" s="67">
        <f t="shared" ref="S54:S65" si="24">Q54+R54</f>
        <v>46466</v>
      </c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</row>
    <row r="55" spans="1:85">
      <c r="A55" s="9" t="str">
        <f>A7</f>
        <v>　　　　5月</v>
      </c>
      <c r="B55" s="19">
        <v>211</v>
      </c>
      <c r="C55" s="36">
        <v>683</v>
      </c>
      <c r="D55" s="47">
        <f t="shared" si="18"/>
        <v>894</v>
      </c>
      <c r="E55" s="19">
        <v>53</v>
      </c>
      <c r="F55" s="36">
        <v>245</v>
      </c>
      <c r="G55" s="68">
        <f t="shared" si="19"/>
        <v>298</v>
      </c>
      <c r="H55" s="19">
        <v>1</v>
      </c>
      <c r="I55" s="36">
        <v>50</v>
      </c>
      <c r="J55" s="47">
        <f t="shared" si="20"/>
        <v>51</v>
      </c>
      <c r="K55" s="19">
        <v>0</v>
      </c>
      <c r="L55" s="36">
        <v>4</v>
      </c>
      <c r="M55" s="47">
        <f t="shared" si="21"/>
        <v>4</v>
      </c>
      <c r="N55" s="19">
        <v>0</v>
      </c>
      <c r="O55" s="36">
        <v>0</v>
      </c>
      <c r="P55" s="47">
        <f t="shared" si="22"/>
        <v>0</v>
      </c>
      <c r="Q55" s="28">
        <f t="shared" si="23"/>
        <v>22716</v>
      </c>
      <c r="R55" s="36">
        <f t="shared" si="23"/>
        <v>23720</v>
      </c>
      <c r="S55" s="68">
        <f t="shared" si="24"/>
        <v>46436</v>
      </c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</row>
    <row r="56" spans="1:85">
      <c r="A56" s="9" t="s">
        <v>27</v>
      </c>
      <c r="B56" s="19">
        <v>210</v>
      </c>
      <c r="C56" s="36">
        <v>676</v>
      </c>
      <c r="D56" s="47">
        <f t="shared" si="18"/>
        <v>886</v>
      </c>
      <c r="E56" s="19">
        <v>54</v>
      </c>
      <c r="F56" s="36">
        <v>243</v>
      </c>
      <c r="G56" s="68">
        <f t="shared" si="19"/>
        <v>297</v>
      </c>
      <c r="H56" s="19">
        <v>1</v>
      </c>
      <c r="I56" s="36">
        <v>52</v>
      </c>
      <c r="J56" s="47">
        <f t="shared" si="20"/>
        <v>53</v>
      </c>
      <c r="K56" s="19">
        <v>0</v>
      </c>
      <c r="L56" s="36">
        <v>4</v>
      </c>
      <c r="M56" s="47">
        <f t="shared" si="21"/>
        <v>4</v>
      </c>
      <c r="N56" s="19">
        <v>0</v>
      </c>
      <c r="O56" s="36">
        <v>0</v>
      </c>
      <c r="P56" s="47">
        <f t="shared" si="22"/>
        <v>0</v>
      </c>
      <c r="Q56" s="28">
        <f t="shared" si="23"/>
        <v>22686</v>
      </c>
      <c r="R56" s="36">
        <f t="shared" si="23"/>
        <v>23692</v>
      </c>
      <c r="S56" s="68">
        <f t="shared" si="24"/>
        <v>46378</v>
      </c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</row>
    <row r="57" spans="1:85">
      <c r="A57" s="9" t="s">
        <v>28</v>
      </c>
      <c r="B57" s="19">
        <v>209</v>
      </c>
      <c r="C57" s="36">
        <v>678</v>
      </c>
      <c r="D57" s="47">
        <f t="shared" si="18"/>
        <v>887</v>
      </c>
      <c r="E57" s="19">
        <v>52</v>
      </c>
      <c r="F57" s="36">
        <v>242</v>
      </c>
      <c r="G57" s="68">
        <f t="shared" si="19"/>
        <v>294</v>
      </c>
      <c r="H57" s="19">
        <v>1</v>
      </c>
      <c r="I57" s="36">
        <v>49</v>
      </c>
      <c r="J57" s="47">
        <f t="shared" si="20"/>
        <v>50</v>
      </c>
      <c r="K57" s="19">
        <v>0</v>
      </c>
      <c r="L57" s="36">
        <v>4</v>
      </c>
      <c r="M57" s="47">
        <f t="shared" si="21"/>
        <v>4</v>
      </c>
      <c r="N57" s="19">
        <v>0</v>
      </c>
      <c r="O57" s="36">
        <v>0</v>
      </c>
      <c r="P57" s="47">
        <f t="shared" si="22"/>
        <v>0</v>
      </c>
      <c r="Q57" s="28">
        <f t="shared" si="23"/>
        <v>22681</v>
      </c>
      <c r="R57" s="36">
        <f t="shared" si="23"/>
        <v>23683</v>
      </c>
      <c r="S57" s="68">
        <f t="shared" si="24"/>
        <v>46364</v>
      </c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</row>
    <row r="58" spans="1:85">
      <c r="A58" s="9" t="s">
        <v>30</v>
      </c>
      <c r="B58" s="19">
        <v>205</v>
      </c>
      <c r="C58" s="36">
        <v>683</v>
      </c>
      <c r="D58" s="47">
        <f t="shared" si="18"/>
        <v>888</v>
      </c>
      <c r="E58" s="19">
        <v>51</v>
      </c>
      <c r="F58" s="36">
        <v>242</v>
      </c>
      <c r="G58" s="68">
        <f t="shared" si="19"/>
        <v>293</v>
      </c>
      <c r="H58" s="19">
        <v>2</v>
      </c>
      <c r="I58" s="36">
        <v>46</v>
      </c>
      <c r="J58" s="47">
        <f t="shared" si="20"/>
        <v>48</v>
      </c>
      <c r="K58" s="19">
        <v>0</v>
      </c>
      <c r="L58" s="36">
        <v>3</v>
      </c>
      <c r="M58" s="47">
        <f t="shared" si="21"/>
        <v>3</v>
      </c>
      <c r="N58" s="19">
        <v>0</v>
      </c>
      <c r="O58" s="36">
        <v>0</v>
      </c>
      <c r="P58" s="47">
        <f t="shared" si="22"/>
        <v>0</v>
      </c>
      <c r="Q58" s="28">
        <f t="shared" si="23"/>
        <v>22684</v>
      </c>
      <c r="R58" s="36">
        <f t="shared" si="23"/>
        <v>23693</v>
      </c>
      <c r="S58" s="68">
        <f t="shared" si="24"/>
        <v>46377</v>
      </c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</row>
    <row r="59" spans="1:85">
      <c r="A59" s="9" t="s">
        <v>16</v>
      </c>
      <c r="B59" s="19">
        <v>212</v>
      </c>
      <c r="C59" s="36">
        <v>678</v>
      </c>
      <c r="D59" s="47">
        <f t="shared" si="18"/>
        <v>890</v>
      </c>
      <c r="E59" s="19">
        <v>52</v>
      </c>
      <c r="F59" s="36">
        <v>245</v>
      </c>
      <c r="G59" s="68">
        <f t="shared" si="19"/>
        <v>297</v>
      </c>
      <c r="H59" s="19">
        <v>2</v>
      </c>
      <c r="I59" s="36">
        <v>48</v>
      </c>
      <c r="J59" s="47">
        <f t="shared" si="20"/>
        <v>50</v>
      </c>
      <c r="K59" s="19">
        <v>0</v>
      </c>
      <c r="L59" s="36">
        <v>3</v>
      </c>
      <c r="M59" s="47">
        <f t="shared" si="21"/>
        <v>3</v>
      </c>
      <c r="N59" s="19">
        <v>0</v>
      </c>
      <c r="O59" s="36">
        <v>0</v>
      </c>
      <c r="P59" s="47">
        <f t="shared" si="22"/>
        <v>0</v>
      </c>
      <c r="Q59" s="28">
        <f t="shared" si="23"/>
        <v>22677</v>
      </c>
      <c r="R59" s="36">
        <f t="shared" si="23"/>
        <v>23691</v>
      </c>
      <c r="S59" s="68">
        <f t="shared" si="24"/>
        <v>46368</v>
      </c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</row>
    <row r="60" spans="1:85">
      <c r="A60" s="9" t="s">
        <v>31</v>
      </c>
      <c r="B60" s="19">
        <v>215</v>
      </c>
      <c r="C60" s="36">
        <v>682</v>
      </c>
      <c r="D60" s="47">
        <f t="shared" si="18"/>
        <v>897</v>
      </c>
      <c r="E60" s="19">
        <v>49</v>
      </c>
      <c r="F60" s="36">
        <v>250</v>
      </c>
      <c r="G60" s="68">
        <f t="shared" si="19"/>
        <v>299</v>
      </c>
      <c r="H60" s="19">
        <v>2</v>
      </c>
      <c r="I60" s="36">
        <v>48</v>
      </c>
      <c r="J60" s="47">
        <f t="shared" si="20"/>
        <v>50</v>
      </c>
      <c r="K60" s="19">
        <v>0</v>
      </c>
      <c r="L60" s="36">
        <v>3</v>
      </c>
      <c r="M60" s="47">
        <f t="shared" si="21"/>
        <v>3</v>
      </c>
      <c r="N60" s="19">
        <v>0</v>
      </c>
      <c r="O60" s="36">
        <v>0</v>
      </c>
      <c r="P60" s="47">
        <f t="shared" si="22"/>
        <v>0</v>
      </c>
      <c r="Q60" s="28">
        <f t="shared" si="23"/>
        <v>22689</v>
      </c>
      <c r="R60" s="36">
        <f t="shared" si="23"/>
        <v>23686</v>
      </c>
      <c r="S60" s="68">
        <f t="shared" si="24"/>
        <v>46375</v>
      </c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</row>
    <row r="61" spans="1:85">
      <c r="A61" s="9" t="s">
        <v>32</v>
      </c>
      <c r="B61" s="19">
        <v>219</v>
      </c>
      <c r="C61" s="36">
        <v>679</v>
      </c>
      <c r="D61" s="47">
        <f t="shared" si="18"/>
        <v>898</v>
      </c>
      <c r="E61" s="19">
        <v>51</v>
      </c>
      <c r="F61" s="36">
        <v>247</v>
      </c>
      <c r="G61" s="68">
        <f t="shared" si="19"/>
        <v>298</v>
      </c>
      <c r="H61" s="19">
        <v>2</v>
      </c>
      <c r="I61" s="36">
        <v>49</v>
      </c>
      <c r="J61" s="47">
        <f t="shared" si="20"/>
        <v>51</v>
      </c>
      <c r="K61" s="19">
        <v>0</v>
      </c>
      <c r="L61" s="36">
        <v>3</v>
      </c>
      <c r="M61" s="47">
        <f t="shared" si="21"/>
        <v>3</v>
      </c>
      <c r="N61" s="19">
        <v>0</v>
      </c>
      <c r="O61" s="36">
        <v>0</v>
      </c>
      <c r="P61" s="47">
        <f t="shared" si="22"/>
        <v>0</v>
      </c>
      <c r="Q61" s="28">
        <f t="shared" si="23"/>
        <v>22692</v>
      </c>
      <c r="R61" s="36">
        <f t="shared" si="23"/>
        <v>23686</v>
      </c>
      <c r="S61" s="68">
        <f t="shared" si="24"/>
        <v>46378</v>
      </c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</row>
    <row r="62" spans="1:85">
      <c r="A62" s="9" t="s">
        <v>33</v>
      </c>
      <c r="B62" s="19">
        <v>222</v>
      </c>
      <c r="C62" s="36">
        <v>683</v>
      </c>
      <c r="D62" s="47">
        <f t="shared" si="18"/>
        <v>905</v>
      </c>
      <c r="E62" s="19">
        <v>53</v>
      </c>
      <c r="F62" s="36">
        <v>248</v>
      </c>
      <c r="G62" s="68">
        <f t="shared" si="19"/>
        <v>301</v>
      </c>
      <c r="H62" s="19">
        <v>2</v>
      </c>
      <c r="I62" s="36">
        <v>46</v>
      </c>
      <c r="J62" s="47">
        <f t="shared" si="20"/>
        <v>48</v>
      </c>
      <c r="K62" s="19">
        <v>0</v>
      </c>
      <c r="L62" s="36">
        <v>4</v>
      </c>
      <c r="M62" s="47">
        <f t="shared" si="21"/>
        <v>4</v>
      </c>
      <c r="N62" s="19">
        <v>0</v>
      </c>
      <c r="O62" s="36">
        <v>0</v>
      </c>
      <c r="P62" s="47">
        <f t="shared" si="22"/>
        <v>0</v>
      </c>
      <c r="Q62" s="28">
        <f t="shared" si="23"/>
        <v>22682</v>
      </c>
      <c r="R62" s="36">
        <f t="shared" si="23"/>
        <v>23675</v>
      </c>
      <c r="S62" s="68">
        <f t="shared" si="24"/>
        <v>46357</v>
      </c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</row>
    <row r="63" spans="1:85">
      <c r="A63" s="9" t="str">
        <f>A47</f>
        <v>令和８年１月</v>
      </c>
      <c r="B63" s="19">
        <v>230</v>
      </c>
      <c r="C63" s="36">
        <v>677</v>
      </c>
      <c r="D63" s="47">
        <f t="shared" si="18"/>
        <v>907</v>
      </c>
      <c r="E63" s="19">
        <v>52</v>
      </c>
      <c r="F63" s="36">
        <v>250</v>
      </c>
      <c r="G63" s="68">
        <f t="shared" si="19"/>
        <v>302</v>
      </c>
      <c r="H63" s="19">
        <v>2</v>
      </c>
      <c r="I63" s="36">
        <v>44</v>
      </c>
      <c r="J63" s="47">
        <f t="shared" si="20"/>
        <v>46</v>
      </c>
      <c r="K63" s="19">
        <v>0</v>
      </c>
      <c r="L63" s="36">
        <v>3</v>
      </c>
      <c r="M63" s="47">
        <f t="shared" si="21"/>
        <v>3</v>
      </c>
      <c r="N63" s="19">
        <v>0</v>
      </c>
      <c r="O63" s="36">
        <v>0</v>
      </c>
      <c r="P63" s="47">
        <f t="shared" si="22"/>
        <v>0</v>
      </c>
      <c r="Q63" s="28">
        <f t="shared" si="23"/>
        <v>22685</v>
      </c>
      <c r="R63" s="36">
        <f t="shared" si="23"/>
        <v>23657</v>
      </c>
      <c r="S63" s="68">
        <f t="shared" si="24"/>
        <v>46342</v>
      </c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</row>
    <row r="64" spans="1:85">
      <c r="A64" s="9" t="s">
        <v>40</v>
      </c>
      <c r="B64" s="19">
        <v>230</v>
      </c>
      <c r="C64" s="36">
        <v>682</v>
      </c>
      <c r="D64" s="47">
        <f t="shared" si="18"/>
        <v>912</v>
      </c>
      <c r="E64" s="19">
        <v>53</v>
      </c>
      <c r="F64" s="36">
        <v>250</v>
      </c>
      <c r="G64" s="68">
        <f t="shared" si="19"/>
        <v>303</v>
      </c>
      <c r="H64" s="19">
        <v>2</v>
      </c>
      <c r="I64" s="36">
        <v>47</v>
      </c>
      <c r="J64" s="47">
        <f t="shared" si="20"/>
        <v>49</v>
      </c>
      <c r="K64" s="19">
        <v>0</v>
      </c>
      <c r="L64" s="36">
        <v>3</v>
      </c>
      <c r="M64" s="47">
        <f t="shared" si="21"/>
        <v>3</v>
      </c>
      <c r="N64" s="19">
        <v>0</v>
      </c>
      <c r="O64" s="36">
        <v>0</v>
      </c>
      <c r="P64" s="47">
        <f t="shared" si="22"/>
        <v>0</v>
      </c>
      <c r="Q64" s="28">
        <f t="shared" si="23"/>
        <v>22677</v>
      </c>
      <c r="R64" s="36">
        <f t="shared" si="23"/>
        <v>23642</v>
      </c>
      <c r="S64" s="68">
        <f t="shared" si="24"/>
        <v>46319</v>
      </c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</row>
    <row r="65" spans="1:85">
      <c r="A65" s="10" t="s">
        <v>29</v>
      </c>
      <c r="B65" s="20">
        <v>236</v>
      </c>
      <c r="C65" s="37">
        <v>687</v>
      </c>
      <c r="D65" s="48">
        <f t="shared" si="18"/>
        <v>923</v>
      </c>
      <c r="E65" s="20">
        <v>55</v>
      </c>
      <c r="F65" s="37">
        <v>252</v>
      </c>
      <c r="G65" s="69">
        <f t="shared" si="19"/>
        <v>307</v>
      </c>
      <c r="H65" s="20">
        <v>3</v>
      </c>
      <c r="I65" s="37">
        <v>46</v>
      </c>
      <c r="J65" s="48">
        <f t="shared" si="20"/>
        <v>49</v>
      </c>
      <c r="K65" s="20">
        <v>0</v>
      </c>
      <c r="L65" s="37">
        <v>4</v>
      </c>
      <c r="M65" s="48">
        <f t="shared" si="21"/>
        <v>4</v>
      </c>
      <c r="N65" s="20">
        <v>0</v>
      </c>
      <c r="O65" s="37">
        <v>0</v>
      </c>
      <c r="P65" s="48">
        <f t="shared" si="22"/>
        <v>0</v>
      </c>
      <c r="Q65" s="28">
        <f t="shared" si="23"/>
        <v>22673</v>
      </c>
      <c r="R65" s="37">
        <f t="shared" si="23"/>
        <v>23543</v>
      </c>
      <c r="S65" s="69">
        <f t="shared" si="24"/>
        <v>46216</v>
      </c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</row>
    <row r="66" spans="1:85" ht="9.9499999999999993" customHeight="1">
      <c r="A66" s="11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1"/>
      <c r="R66" s="21"/>
      <c r="S66" s="2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</row>
    <row r="67" spans="1:85" ht="13.5" customHeight="1">
      <c r="A67" s="5" t="s">
        <v>9</v>
      </c>
      <c r="B67" s="24" t="s">
        <v>57</v>
      </c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80"/>
      <c r="N67" s="23"/>
      <c r="O67" s="23"/>
      <c r="P67" s="23"/>
      <c r="Q67" s="21"/>
      <c r="R67" s="21"/>
      <c r="S67" s="2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</row>
    <row r="68" spans="1:85">
      <c r="A68" s="6"/>
      <c r="B68" s="25" t="s">
        <v>39</v>
      </c>
      <c r="C68" s="40"/>
      <c r="D68" s="40"/>
      <c r="E68" s="58"/>
      <c r="F68" s="25" t="s">
        <v>37</v>
      </c>
      <c r="G68" s="40"/>
      <c r="H68" s="40"/>
      <c r="I68" s="73"/>
      <c r="J68" s="77" t="s">
        <v>47</v>
      </c>
      <c r="K68" s="40"/>
      <c r="L68" s="40"/>
      <c r="M68" s="73"/>
      <c r="N68" s="21"/>
      <c r="O68" s="21"/>
      <c r="P68" s="21"/>
      <c r="Q68" s="21"/>
      <c r="R68" s="21"/>
      <c r="S68" s="2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</row>
    <row r="69" spans="1:85" ht="9.9499999999999993" customHeight="1">
      <c r="A69" s="12"/>
      <c r="B69" s="26" t="s">
        <v>17</v>
      </c>
      <c r="C69" s="41" t="s">
        <v>19</v>
      </c>
      <c r="D69" s="50" t="s">
        <v>21</v>
      </c>
      <c r="E69" s="59" t="s">
        <v>58</v>
      </c>
      <c r="F69" s="26" t="s">
        <v>17</v>
      </c>
      <c r="G69" s="41" t="s">
        <v>19</v>
      </c>
      <c r="H69" s="50" t="s">
        <v>21</v>
      </c>
      <c r="I69" s="59" t="s">
        <v>58</v>
      </c>
      <c r="J69" s="26" t="s">
        <v>17</v>
      </c>
      <c r="K69" s="41" t="s">
        <v>19</v>
      </c>
      <c r="L69" s="50" t="s">
        <v>21</v>
      </c>
      <c r="M69" s="59" t="s">
        <v>58</v>
      </c>
      <c r="N69" s="21"/>
      <c r="O69" s="21"/>
      <c r="P69" s="21"/>
      <c r="Q69" s="21"/>
      <c r="R69" s="21"/>
      <c r="S69" s="2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</row>
    <row r="70" spans="1:85" ht="9.9499999999999993" customHeight="1">
      <c r="A70" s="7"/>
      <c r="B70" s="27"/>
      <c r="C70" s="42"/>
      <c r="D70" s="51"/>
      <c r="E70" s="60"/>
      <c r="F70" s="27"/>
      <c r="G70" s="42"/>
      <c r="H70" s="51"/>
      <c r="I70" s="60"/>
      <c r="J70" s="27"/>
      <c r="K70" s="42"/>
      <c r="L70" s="51"/>
      <c r="M70" s="60"/>
      <c r="N70" s="23"/>
      <c r="O70" s="23"/>
      <c r="P70" s="23"/>
      <c r="Q70" s="21"/>
      <c r="R70" s="21"/>
      <c r="S70" s="2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</row>
    <row r="71" spans="1:85">
      <c r="A71" s="8" t="str">
        <f>A54</f>
        <v>令和７年4月</v>
      </c>
      <c r="B71" s="28">
        <f t="shared" ref="B71:C82" si="25">B6+E6+H6</f>
        <v>2674</v>
      </c>
      <c r="C71" s="35">
        <f t="shared" si="25"/>
        <v>2548</v>
      </c>
      <c r="D71" s="52">
        <f t="shared" ref="D71:D82" si="26">B71+C71</f>
        <v>5222</v>
      </c>
      <c r="E71" s="61">
        <f t="shared" ref="E71:E82" si="27">IF(B71=0,"",ROUND(D71/S54*100,2))</f>
        <v>11.24</v>
      </c>
      <c r="F71" s="28">
        <f t="shared" ref="F71:G82" si="28">K6+N6+Q6+B22+E22+H22+K22+N22+Q22+B38</f>
        <v>13930</v>
      </c>
      <c r="G71" s="35">
        <f t="shared" si="28"/>
        <v>13090</v>
      </c>
      <c r="H71" s="70">
        <f t="shared" ref="H71:H82" si="29">F71+G71</f>
        <v>27020</v>
      </c>
      <c r="I71" s="74">
        <f t="shared" ref="I71:I82" si="30">IF(F71=0,"",ROUND(H71/S54*100,2))</f>
        <v>58.15</v>
      </c>
      <c r="J71" s="18">
        <f t="shared" ref="J71:K82" si="31">E38+H38+K38+N38+Q38+B54+E54+H54+K54+N54</f>
        <v>6114</v>
      </c>
      <c r="K71" s="35">
        <f t="shared" si="31"/>
        <v>8110</v>
      </c>
      <c r="L71" s="70">
        <f t="shared" ref="L71:L82" si="32">J71+K71</f>
        <v>14224</v>
      </c>
      <c r="M71" s="81">
        <f t="shared" ref="M71:M82" si="33">IF(J71=0,"",ROUND(L71/S54*100,2))</f>
        <v>30.61</v>
      </c>
      <c r="N71" s="23"/>
      <c r="O71" s="23"/>
      <c r="P71" s="23"/>
      <c r="Q71" s="21"/>
      <c r="R71" s="21"/>
      <c r="S71" s="2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</row>
    <row r="72" spans="1:85">
      <c r="A72" s="9" t="str">
        <f>A7</f>
        <v>　　　　5月</v>
      </c>
      <c r="B72" s="29">
        <f t="shared" si="25"/>
        <v>2669</v>
      </c>
      <c r="C72" s="36">
        <f t="shared" si="25"/>
        <v>2541</v>
      </c>
      <c r="D72" s="53">
        <f t="shared" si="26"/>
        <v>5210</v>
      </c>
      <c r="E72" s="62">
        <f t="shared" si="27"/>
        <v>11.22</v>
      </c>
      <c r="F72" s="29">
        <f t="shared" si="28"/>
        <v>13930</v>
      </c>
      <c r="G72" s="36">
        <f t="shared" si="28"/>
        <v>13078</v>
      </c>
      <c r="H72" s="71">
        <f t="shared" si="29"/>
        <v>27008</v>
      </c>
      <c r="I72" s="75">
        <f t="shared" si="30"/>
        <v>58.16</v>
      </c>
      <c r="J72" s="18">
        <f t="shared" si="31"/>
        <v>6117</v>
      </c>
      <c r="K72" s="35">
        <f t="shared" si="31"/>
        <v>8101</v>
      </c>
      <c r="L72" s="71">
        <f t="shared" si="32"/>
        <v>14218</v>
      </c>
      <c r="M72" s="81">
        <f t="shared" si="33"/>
        <v>30.62</v>
      </c>
      <c r="N72" s="23"/>
      <c r="O72" s="23"/>
      <c r="P72" s="23"/>
      <c r="Q72" s="21"/>
      <c r="R72" s="21"/>
      <c r="S72" s="2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</row>
    <row r="73" spans="1:85">
      <c r="A73" s="9" t="s">
        <v>27</v>
      </c>
      <c r="B73" s="29">
        <f t="shared" si="25"/>
        <v>2653</v>
      </c>
      <c r="C73" s="36">
        <f t="shared" si="25"/>
        <v>2526</v>
      </c>
      <c r="D73" s="53">
        <f t="shared" si="26"/>
        <v>5179</v>
      </c>
      <c r="E73" s="62">
        <f t="shared" si="27"/>
        <v>11.17</v>
      </c>
      <c r="F73" s="29">
        <f t="shared" si="28"/>
        <v>13917</v>
      </c>
      <c r="G73" s="36">
        <f t="shared" si="28"/>
        <v>13073</v>
      </c>
      <c r="H73" s="71">
        <f t="shared" si="29"/>
        <v>26990</v>
      </c>
      <c r="I73" s="75">
        <f t="shared" si="30"/>
        <v>58.2</v>
      </c>
      <c r="J73" s="18">
        <f t="shared" si="31"/>
        <v>6116</v>
      </c>
      <c r="K73" s="35">
        <f t="shared" si="31"/>
        <v>8093</v>
      </c>
      <c r="L73" s="71">
        <f t="shared" si="32"/>
        <v>14209</v>
      </c>
      <c r="M73" s="81">
        <f t="shared" si="33"/>
        <v>30.64</v>
      </c>
      <c r="N73" s="23"/>
      <c r="O73" s="23"/>
      <c r="P73" s="23"/>
      <c r="Q73" s="21"/>
      <c r="R73" s="21"/>
      <c r="S73" s="2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</row>
    <row r="74" spans="1:85">
      <c r="A74" s="9" t="s">
        <v>28</v>
      </c>
      <c r="B74" s="29">
        <f t="shared" si="25"/>
        <v>2652</v>
      </c>
      <c r="C74" s="36">
        <f t="shared" si="25"/>
        <v>2513</v>
      </c>
      <c r="D74" s="53">
        <f t="shared" si="26"/>
        <v>5165</v>
      </c>
      <c r="E74" s="62">
        <f t="shared" si="27"/>
        <v>11.14</v>
      </c>
      <c r="F74" s="29">
        <f t="shared" si="28"/>
        <v>13912</v>
      </c>
      <c r="G74" s="36">
        <f t="shared" si="28"/>
        <v>13086</v>
      </c>
      <c r="H74" s="71">
        <f t="shared" si="29"/>
        <v>26998</v>
      </c>
      <c r="I74" s="75">
        <f t="shared" si="30"/>
        <v>58.23</v>
      </c>
      <c r="J74" s="18">
        <f t="shared" si="31"/>
        <v>6117</v>
      </c>
      <c r="K74" s="35">
        <f t="shared" si="31"/>
        <v>8084</v>
      </c>
      <c r="L74" s="71">
        <f t="shared" si="32"/>
        <v>14201</v>
      </c>
      <c r="M74" s="81">
        <f t="shared" si="33"/>
        <v>30.63</v>
      </c>
      <c r="N74" s="23"/>
      <c r="O74" s="23"/>
      <c r="P74" s="23"/>
      <c r="Q74" s="21"/>
      <c r="R74" s="21"/>
      <c r="S74" s="2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</row>
    <row r="75" spans="1:85">
      <c r="A75" s="9" t="s">
        <v>30</v>
      </c>
      <c r="B75" s="29">
        <f t="shared" si="25"/>
        <v>2646</v>
      </c>
      <c r="C75" s="36">
        <f t="shared" si="25"/>
        <v>2509</v>
      </c>
      <c r="D75" s="53">
        <f t="shared" si="26"/>
        <v>5155</v>
      </c>
      <c r="E75" s="62">
        <f t="shared" si="27"/>
        <v>11.12</v>
      </c>
      <c r="F75" s="29">
        <f t="shared" si="28"/>
        <v>13925</v>
      </c>
      <c r="G75" s="36">
        <f t="shared" si="28"/>
        <v>13106</v>
      </c>
      <c r="H75" s="71">
        <f t="shared" si="29"/>
        <v>27031</v>
      </c>
      <c r="I75" s="75">
        <f t="shared" si="30"/>
        <v>58.29</v>
      </c>
      <c r="J75" s="18">
        <f t="shared" si="31"/>
        <v>6113</v>
      </c>
      <c r="K75" s="35">
        <f t="shared" si="31"/>
        <v>8078</v>
      </c>
      <c r="L75" s="71">
        <f t="shared" si="32"/>
        <v>14191</v>
      </c>
      <c r="M75" s="81">
        <f t="shared" si="33"/>
        <v>30.6</v>
      </c>
      <c r="N75" s="23"/>
      <c r="O75" s="23"/>
      <c r="P75" s="23"/>
      <c r="Q75" s="21"/>
      <c r="R75" s="21"/>
      <c r="S75" s="2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</row>
    <row r="76" spans="1:85">
      <c r="A76" s="9" t="s">
        <v>16</v>
      </c>
      <c r="B76" s="29">
        <f t="shared" si="25"/>
        <v>2642</v>
      </c>
      <c r="C76" s="36">
        <f t="shared" si="25"/>
        <v>2498</v>
      </c>
      <c r="D76" s="53">
        <f t="shared" si="26"/>
        <v>5140</v>
      </c>
      <c r="E76" s="62">
        <f t="shared" si="27"/>
        <v>11.09</v>
      </c>
      <c r="F76" s="29">
        <f t="shared" si="28"/>
        <v>13916</v>
      </c>
      <c r="G76" s="36">
        <f t="shared" si="28"/>
        <v>13102</v>
      </c>
      <c r="H76" s="71">
        <f t="shared" si="29"/>
        <v>27018</v>
      </c>
      <c r="I76" s="75">
        <f t="shared" si="30"/>
        <v>58.27</v>
      </c>
      <c r="J76" s="18">
        <f t="shared" si="31"/>
        <v>6119</v>
      </c>
      <c r="K76" s="35">
        <f t="shared" si="31"/>
        <v>8091</v>
      </c>
      <c r="L76" s="71">
        <f t="shared" si="32"/>
        <v>14210</v>
      </c>
      <c r="M76" s="81">
        <f t="shared" si="33"/>
        <v>30.65</v>
      </c>
      <c r="N76" s="23"/>
      <c r="O76" s="23"/>
      <c r="P76" s="23"/>
      <c r="Q76" s="21"/>
      <c r="R76" s="21"/>
      <c r="S76" s="2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</row>
    <row r="77" spans="1:85">
      <c r="A77" s="9" t="s">
        <v>31</v>
      </c>
      <c r="B77" s="29">
        <f t="shared" si="25"/>
        <v>2636</v>
      </c>
      <c r="C77" s="36">
        <f t="shared" si="25"/>
        <v>2490</v>
      </c>
      <c r="D77" s="53">
        <f t="shared" si="26"/>
        <v>5126</v>
      </c>
      <c r="E77" s="62">
        <f t="shared" si="27"/>
        <v>11.05</v>
      </c>
      <c r="F77" s="29">
        <f t="shared" si="28"/>
        <v>13934</v>
      </c>
      <c r="G77" s="36">
        <f t="shared" si="28"/>
        <v>13115</v>
      </c>
      <c r="H77" s="71">
        <f t="shared" si="29"/>
        <v>27049</v>
      </c>
      <c r="I77" s="75">
        <f t="shared" si="30"/>
        <v>58.33</v>
      </c>
      <c r="J77" s="18">
        <f t="shared" si="31"/>
        <v>6119</v>
      </c>
      <c r="K77" s="35">
        <f t="shared" si="31"/>
        <v>8081</v>
      </c>
      <c r="L77" s="71">
        <f t="shared" si="32"/>
        <v>14200</v>
      </c>
      <c r="M77" s="81">
        <f t="shared" si="33"/>
        <v>30.62</v>
      </c>
      <c r="N77" s="23"/>
      <c r="O77" s="23"/>
      <c r="P77" s="23"/>
      <c r="Q77" s="21"/>
      <c r="R77" s="21"/>
      <c r="S77" s="2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</row>
    <row r="78" spans="1:85">
      <c r="A78" s="9" t="s">
        <v>32</v>
      </c>
      <c r="B78" s="29">
        <f t="shared" si="25"/>
        <v>2627</v>
      </c>
      <c r="C78" s="36">
        <f t="shared" si="25"/>
        <v>2485</v>
      </c>
      <c r="D78" s="53">
        <f t="shared" si="26"/>
        <v>5112</v>
      </c>
      <c r="E78" s="62">
        <f t="shared" si="27"/>
        <v>11.02</v>
      </c>
      <c r="F78" s="29">
        <f t="shared" si="28"/>
        <v>13953</v>
      </c>
      <c r="G78" s="36">
        <f t="shared" si="28"/>
        <v>13122</v>
      </c>
      <c r="H78" s="71">
        <f t="shared" si="29"/>
        <v>27075</v>
      </c>
      <c r="I78" s="75">
        <f t="shared" si="30"/>
        <v>58.38</v>
      </c>
      <c r="J78" s="18">
        <f t="shared" si="31"/>
        <v>6112</v>
      </c>
      <c r="K78" s="35">
        <f t="shared" si="31"/>
        <v>8079</v>
      </c>
      <c r="L78" s="71">
        <f t="shared" si="32"/>
        <v>14191</v>
      </c>
      <c r="M78" s="81">
        <f t="shared" si="33"/>
        <v>30.6</v>
      </c>
      <c r="N78" s="23"/>
      <c r="O78" s="23"/>
      <c r="P78" s="23"/>
      <c r="Q78" s="21"/>
      <c r="R78" s="21"/>
      <c r="S78" s="2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</row>
    <row r="79" spans="1:85">
      <c r="A79" s="9" t="s">
        <v>33</v>
      </c>
      <c r="B79" s="29">
        <f t="shared" si="25"/>
        <v>2621</v>
      </c>
      <c r="C79" s="36">
        <f t="shared" si="25"/>
        <v>2478</v>
      </c>
      <c r="D79" s="53">
        <f t="shared" si="26"/>
        <v>5099</v>
      </c>
      <c r="E79" s="62">
        <f t="shared" si="27"/>
        <v>11</v>
      </c>
      <c r="F79" s="29">
        <f t="shared" si="28"/>
        <v>13950</v>
      </c>
      <c r="G79" s="36">
        <f t="shared" si="28"/>
        <v>13120</v>
      </c>
      <c r="H79" s="71">
        <f t="shared" si="29"/>
        <v>27070</v>
      </c>
      <c r="I79" s="75">
        <f t="shared" si="30"/>
        <v>58.39</v>
      </c>
      <c r="J79" s="18">
        <f t="shared" si="31"/>
        <v>6111</v>
      </c>
      <c r="K79" s="35">
        <f t="shared" si="31"/>
        <v>8077</v>
      </c>
      <c r="L79" s="71">
        <f t="shared" si="32"/>
        <v>14188</v>
      </c>
      <c r="M79" s="81">
        <f t="shared" si="33"/>
        <v>30.61</v>
      </c>
      <c r="N79" s="23"/>
      <c r="O79" s="23"/>
      <c r="P79" s="23"/>
      <c r="Q79" s="21"/>
      <c r="R79" s="21"/>
      <c r="S79" s="2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</row>
    <row r="80" spans="1:85">
      <c r="A80" s="9" t="str">
        <f>A63</f>
        <v>令和８年１月</v>
      </c>
      <c r="B80" s="29">
        <f t="shared" si="25"/>
        <v>2617</v>
      </c>
      <c r="C80" s="36">
        <f t="shared" si="25"/>
        <v>2483</v>
      </c>
      <c r="D80" s="53">
        <f t="shared" si="26"/>
        <v>5100</v>
      </c>
      <c r="E80" s="62">
        <f t="shared" si="27"/>
        <v>11.01</v>
      </c>
      <c r="F80" s="29">
        <f t="shared" si="28"/>
        <v>13947</v>
      </c>
      <c r="G80" s="36">
        <f t="shared" si="28"/>
        <v>13096</v>
      </c>
      <c r="H80" s="71">
        <f t="shared" si="29"/>
        <v>27043</v>
      </c>
      <c r="I80" s="75">
        <f t="shared" si="30"/>
        <v>58.36</v>
      </c>
      <c r="J80" s="18">
        <f t="shared" si="31"/>
        <v>6121</v>
      </c>
      <c r="K80" s="35">
        <f t="shared" si="31"/>
        <v>8078</v>
      </c>
      <c r="L80" s="71">
        <f t="shared" si="32"/>
        <v>14199</v>
      </c>
      <c r="M80" s="81">
        <f t="shared" si="33"/>
        <v>30.64</v>
      </c>
      <c r="N80" s="23"/>
      <c r="O80" s="23"/>
      <c r="P80" s="23"/>
      <c r="Q80" s="21"/>
      <c r="R80" s="21"/>
      <c r="S80" s="2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</row>
    <row r="81" spans="1:79">
      <c r="A81" s="9" t="s">
        <v>40</v>
      </c>
      <c r="B81" s="29">
        <f t="shared" si="25"/>
        <v>2605</v>
      </c>
      <c r="C81" s="36">
        <f t="shared" si="25"/>
        <v>2480</v>
      </c>
      <c r="D81" s="53">
        <f t="shared" si="26"/>
        <v>5085</v>
      </c>
      <c r="E81" s="62">
        <f t="shared" si="27"/>
        <v>10.98</v>
      </c>
      <c r="F81" s="29">
        <f t="shared" si="28"/>
        <v>13940</v>
      </c>
      <c r="G81" s="36">
        <f t="shared" si="28"/>
        <v>13080</v>
      </c>
      <c r="H81" s="71">
        <f t="shared" si="29"/>
        <v>27020</v>
      </c>
      <c r="I81" s="75">
        <f t="shared" si="30"/>
        <v>58.33</v>
      </c>
      <c r="J81" s="18">
        <f t="shared" si="31"/>
        <v>6132</v>
      </c>
      <c r="K81" s="35">
        <f t="shared" si="31"/>
        <v>8082</v>
      </c>
      <c r="L81" s="71">
        <f t="shared" si="32"/>
        <v>14214</v>
      </c>
      <c r="M81" s="81">
        <f t="shared" si="33"/>
        <v>30.69</v>
      </c>
      <c r="N81" s="23"/>
      <c r="O81" s="23"/>
      <c r="P81" s="23"/>
      <c r="Q81" s="21"/>
      <c r="R81" s="21"/>
      <c r="S81" s="2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</row>
    <row r="82" spans="1:79">
      <c r="A82" s="10" t="s">
        <v>29</v>
      </c>
      <c r="B82" s="30">
        <f t="shared" si="25"/>
        <v>2607</v>
      </c>
      <c r="C82" s="37">
        <f t="shared" si="25"/>
        <v>2467</v>
      </c>
      <c r="D82" s="54">
        <f t="shared" si="26"/>
        <v>5074</v>
      </c>
      <c r="E82" s="63">
        <f t="shared" si="27"/>
        <v>10.98</v>
      </c>
      <c r="F82" s="30">
        <f t="shared" si="28"/>
        <v>13926</v>
      </c>
      <c r="G82" s="37">
        <f t="shared" si="28"/>
        <v>12994</v>
      </c>
      <c r="H82" s="72">
        <f t="shared" si="29"/>
        <v>26920</v>
      </c>
      <c r="I82" s="76">
        <f t="shared" si="30"/>
        <v>58.25</v>
      </c>
      <c r="J82" s="18">
        <f t="shared" si="31"/>
        <v>6140</v>
      </c>
      <c r="K82" s="35">
        <f t="shared" si="31"/>
        <v>8082</v>
      </c>
      <c r="L82" s="72">
        <f t="shared" si="32"/>
        <v>14222</v>
      </c>
      <c r="M82" s="81">
        <f t="shared" si="33"/>
        <v>30.77</v>
      </c>
      <c r="N82" s="23"/>
      <c r="O82" s="23"/>
      <c r="P82" s="23"/>
      <c r="Q82" s="21"/>
      <c r="R82" s="21"/>
      <c r="S82" s="2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</row>
    <row r="83" spans="1:79" ht="20.100000000000001" customHeight="1">
      <c r="A83" s="13" t="s">
        <v>25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78" t="s">
        <v>60</v>
      </c>
      <c r="M83" s="78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</row>
    <row r="84" spans="1:79" ht="20.100000000000001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79"/>
      <c r="M84" s="79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</row>
    <row r="85" spans="1:79" ht="20.100000000000001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79"/>
      <c r="M85" s="79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</row>
    <row r="86" spans="1:79"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</row>
    <row r="87" spans="1:79"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</row>
    <row r="88" spans="1:79"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</row>
    <row r="89" spans="1:79"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</row>
    <row r="90" spans="1:79"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</row>
    <row r="91" spans="1:79"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</row>
    <row r="92" spans="1:79"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</row>
    <row r="93" spans="1:79"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</row>
    <row r="94" spans="1:79"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</row>
    <row r="95" spans="1:79"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</row>
    <row r="96" spans="1:79"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</row>
    <row r="97" spans="2:79"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</row>
    <row r="98" spans="2:79"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</row>
    <row r="99" spans="2:79"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</row>
    <row r="100" spans="2:79"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</row>
    <row r="101" spans="2:79"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</row>
    <row r="102" spans="2:79"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</row>
    <row r="103" spans="2:79"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</row>
    <row r="104" spans="2:79"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</row>
    <row r="105" spans="2:79" ht="65.25" customHeight="1"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</row>
    <row r="106" spans="2:79"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</row>
    <row r="107" spans="2:79"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</row>
    <row r="108" spans="2:79"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</row>
    <row r="109" spans="2:79"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</row>
    <row r="110" spans="2:79"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</row>
    <row r="111" spans="2:79"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</row>
    <row r="112" spans="2:79"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</row>
    <row r="113" spans="2:79"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</row>
    <row r="114" spans="2:79"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</row>
    <row r="115" spans="2:79"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</row>
    <row r="116" spans="2:79"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 t="s">
        <v>61</v>
      </c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</row>
    <row r="117" spans="2:79">
      <c r="N117" s="31"/>
      <c r="O117" s="31"/>
      <c r="P117" s="31"/>
      <c r="Q117" s="31"/>
      <c r="R117" s="31"/>
      <c r="S117" s="31"/>
      <c r="T117" s="31" t="s">
        <v>62</v>
      </c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</row>
    <row r="118" spans="2:79"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</row>
    <row r="119" spans="2:79"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</row>
    <row r="120" spans="2:79"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</row>
    <row r="121" spans="2:79"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</row>
    <row r="122" spans="2:79"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</row>
    <row r="123" spans="2:79"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</row>
    <row r="124" spans="2:79"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</row>
    <row r="125" spans="2:79"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</row>
    <row r="126" spans="2:79"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</row>
    <row r="127" spans="2:79"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</row>
    <row r="128" spans="2:79"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</row>
    <row r="129" spans="2:79"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</row>
    <row r="130" spans="2:79"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  <c r="BH130" s="31"/>
      <c r="BI130" s="31"/>
      <c r="BJ130" s="31"/>
      <c r="BK130" s="31"/>
      <c r="BL130" s="31"/>
      <c r="BM130" s="31"/>
      <c r="BN130" s="31"/>
      <c r="BO130" s="31"/>
      <c r="BP130" s="31"/>
      <c r="BQ130" s="31"/>
      <c r="BR130" s="31"/>
      <c r="BS130" s="31"/>
      <c r="BT130" s="31"/>
      <c r="BU130" s="31"/>
      <c r="BV130" s="31"/>
      <c r="BW130" s="31"/>
      <c r="BX130" s="31"/>
      <c r="BY130" s="31"/>
      <c r="BZ130" s="31"/>
      <c r="CA130" s="31"/>
    </row>
    <row r="131" spans="2:79"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  <c r="BH131" s="31"/>
      <c r="BI131" s="31"/>
      <c r="BJ131" s="31"/>
      <c r="BK131" s="31"/>
      <c r="BL131" s="31"/>
      <c r="BM131" s="31"/>
      <c r="BN131" s="31"/>
      <c r="BO131" s="31"/>
      <c r="BP131" s="31"/>
      <c r="BQ131" s="31"/>
      <c r="BR131" s="31"/>
      <c r="BS131" s="31"/>
      <c r="BT131" s="31"/>
      <c r="BU131" s="31"/>
      <c r="BV131" s="31"/>
      <c r="BW131" s="31"/>
      <c r="BX131" s="31"/>
      <c r="BY131" s="31"/>
      <c r="BZ131" s="31"/>
      <c r="CA131" s="31"/>
    </row>
    <row r="132" spans="2:79"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  <c r="BH132" s="31"/>
      <c r="BI132" s="31"/>
      <c r="BJ132" s="31"/>
      <c r="BK132" s="31"/>
      <c r="BL132" s="31"/>
      <c r="BM132" s="31"/>
      <c r="BN132" s="31"/>
      <c r="BO132" s="31"/>
      <c r="BP132" s="31"/>
      <c r="BQ132" s="31"/>
      <c r="BR132" s="31"/>
      <c r="BS132" s="31"/>
      <c r="BT132" s="31"/>
      <c r="BU132" s="31"/>
      <c r="BV132" s="31"/>
      <c r="BW132" s="31"/>
      <c r="BX132" s="31"/>
      <c r="BY132" s="31"/>
      <c r="BZ132" s="31"/>
      <c r="CA132" s="31"/>
    </row>
    <row r="133" spans="2:79"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</row>
    <row r="134" spans="2:79"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T134" s="31" t="s">
        <v>63</v>
      </c>
    </row>
    <row r="135" spans="2:79"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T135" s="31" t="s">
        <v>62</v>
      </c>
    </row>
    <row r="136" spans="2:79"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</row>
    <row r="137" spans="2:79"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</row>
    <row r="138" spans="2:79"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</row>
    <row r="139" spans="2:79"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</row>
    <row r="140" spans="2:79"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</row>
    <row r="141" spans="2:79"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</row>
    <row r="142" spans="2:79"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</row>
    <row r="143" spans="2:79"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</row>
    <row r="144" spans="2:79"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</row>
    <row r="145" spans="2:20"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</row>
    <row r="146" spans="2:20"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</row>
    <row r="147" spans="2:20"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</row>
    <row r="148" spans="2:20"/>
    <row r="149" spans="2:20"/>
    <row r="150" spans="2:20"/>
    <row r="151" spans="2:20"/>
    <row r="152" spans="2:20">
      <c r="T152" s="31" t="s">
        <v>64</v>
      </c>
    </row>
    <row r="153" spans="2:20">
      <c r="T153" s="31" t="s">
        <v>62</v>
      </c>
    </row>
  </sheetData>
  <mergeCells count="120">
    <mergeCell ref="R2:S2"/>
    <mergeCell ref="B3:D3"/>
    <mergeCell ref="E3:G3"/>
    <mergeCell ref="H3:J3"/>
    <mergeCell ref="K3:M3"/>
    <mergeCell ref="N3:P3"/>
    <mergeCell ref="Q3:S3"/>
    <mergeCell ref="B19:D19"/>
    <mergeCell ref="E19:G19"/>
    <mergeCell ref="H19:J19"/>
    <mergeCell ref="K19:M19"/>
    <mergeCell ref="N19:P19"/>
    <mergeCell ref="Q19:S19"/>
    <mergeCell ref="B35:D35"/>
    <mergeCell ref="E35:G35"/>
    <mergeCell ref="H35:J35"/>
    <mergeCell ref="K35:M35"/>
    <mergeCell ref="N35:P35"/>
    <mergeCell ref="Q35:S35"/>
    <mergeCell ref="B51:D51"/>
    <mergeCell ref="E51:G51"/>
    <mergeCell ref="H51:J51"/>
    <mergeCell ref="K51:M51"/>
    <mergeCell ref="N51:P51"/>
    <mergeCell ref="Q51:S51"/>
    <mergeCell ref="B67:M67"/>
    <mergeCell ref="B68:E68"/>
    <mergeCell ref="F68:I68"/>
    <mergeCell ref="J68:M68"/>
    <mergeCell ref="A83:K83"/>
    <mergeCell ref="L83:M83"/>
    <mergeCell ref="A3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A19:A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R20:R21"/>
    <mergeCell ref="S20:S21"/>
    <mergeCell ref="A35:A37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K36:K37"/>
    <mergeCell ref="L36:L37"/>
    <mergeCell ref="M36:M37"/>
    <mergeCell ref="N36:N37"/>
    <mergeCell ref="O36:O37"/>
    <mergeCell ref="P36:P37"/>
    <mergeCell ref="Q36:Q37"/>
    <mergeCell ref="R36:R37"/>
    <mergeCell ref="S36:S37"/>
    <mergeCell ref="A51:A53"/>
    <mergeCell ref="B52:B53"/>
    <mergeCell ref="C52:C53"/>
    <mergeCell ref="D52:D53"/>
    <mergeCell ref="E52:E53"/>
    <mergeCell ref="F52:F53"/>
    <mergeCell ref="G52:G53"/>
    <mergeCell ref="H52:H53"/>
    <mergeCell ref="I52:I53"/>
    <mergeCell ref="J52:J53"/>
    <mergeCell ref="K52:K53"/>
    <mergeCell ref="L52:L53"/>
    <mergeCell ref="M52:M53"/>
    <mergeCell ref="N52:N53"/>
    <mergeCell ref="O52:O53"/>
    <mergeCell ref="P52:P53"/>
    <mergeCell ref="Q52:Q53"/>
    <mergeCell ref="R52:R53"/>
    <mergeCell ref="S52:S53"/>
    <mergeCell ref="A67:A70"/>
    <mergeCell ref="B69:B70"/>
    <mergeCell ref="C69:C70"/>
    <mergeCell ref="D69:D70"/>
    <mergeCell ref="E69:E70"/>
    <mergeCell ref="F69:F70"/>
    <mergeCell ref="G69:G70"/>
    <mergeCell ref="H69:H70"/>
    <mergeCell ref="I69:I70"/>
    <mergeCell ref="J69:J70"/>
    <mergeCell ref="K69:K70"/>
    <mergeCell ref="L69:L70"/>
    <mergeCell ref="M69:M70"/>
  </mergeCells>
  <phoneticPr fontId="19"/>
  <pageMargins left="0.78740157480314965" right="0.78740157480314965" top="0.98425196850393704" bottom="0.82677165354330717" header="0.51181102362204722" footer="0.51181102362204722"/>
  <pageSetup paperSize="9" scale="71" fitToWidth="1" fitToHeight="1" orientation="portrait" usePrinterDefaults="1" r:id="rId1"/>
  <headerFooter alignWithMargins="0"/>
  <rowBreaks count="1" manualBreakCount="1">
    <brk id="83" max="18" man="1"/>
  </rowBreaks>
  <colBreaks count="1" manualBreakCount="1">
    <brk id="19" max="6553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G153"/>
  <sheetViews>
    <sheetView showGridLines="0" view="pageBreakPreview" zoomScaleSheetLayoutView="100" workbookViewId="0"/>
  </sheetViews>
  <sheetFormatPr defaultRowHeight="12"/>
  <cols>
    <col min="1" max="1" width="9" style="1" bestFit="1" customWidth="1"/>
    <col min="2" max="21" width="5.625" style="1" customWidth="1"/>
    <col min="22" max="78" width="0.25" style="1" hidden="1" customWidth="1"/>
    <col min="79" max="256" width="9" style="1" bestFit="1" customWidth="1"/>
  </cols>
  <sheetData>
    <row r="1" spans="1:80" s="2" customFormat="1" ht="17.25">
      <c r="A1" s="4" t="s">
        <v>4</v>
      </c>
    </row>
    <row r="2" spans="1:80" ht="13.5" customHeight="1">
      <c r="R2" s="85" t="s">
        <v>7</v>
      </c>
      <c r="S2" s="85"/>
    </row>
    <row r="3" spans="1:80">
      <c r="A3" s="5" t="s">
        <v>9</v>
      </c>
      <c r="B3" s="15" t="s">
        <v>5</v>
      </c>
      <c r="C3" s="32"/>
      <c r="D3" s="43"/>
      <c r="E3" s="55" t="s">
        <v>2</v>
      </c>
      <c r="F3" s="38"/>
      <c r="G3" s="64"/>
      <c r="H3" s="22" t="s">
        <v>8</v>
      </c>
      <c r="I3" s="38"/>
      <c r="J3" s="49"/>
      <c r="K3" s="55" t="s">
        <v>10</v>
      </c>
      <c r="L3" s="38"/>
      <c r="M3" s="64"/>
      <c r="N3" s="22" t="s">
        <v>12</v>
      </c>
      <c r="O3" s="38"/>
      <c r="P3" s="49"/>
      <c r="Q3" s="55" t="s">
        <v>15</v>
      </c>
      <c r="R3" s="38"/>
      <c r="S3" s="64"/>
    </row>
    <row r="4" spans="1:80" s="3" customFormat="1" ht="9.9499999999999993" customHeight="1">
      <c r="A4" s="6"/>
      <c r="B4" s="16" t="s">
        <v>17</v>
      </c>
      <c r="C4" s="33" t="s">
        <v>19</v>
      </c>
      <c r="D4" s="44" t="s">
        <v>21</v>
      </c>
      <c r="E4" s="56" t="s">
        <v>17</v>
      </c>
      <c r="F4" s="33" t="s">
        <v>19</v>
      </c>
      <c r="G4" s="65" t="s">
        <v>21</v>
      </c>
      <c r="H4" s="16" t="s">
        <v>17</v>
      </c>
      <c r="I4" s="33" t="s">
        <v>19</v>
      </c>
      <c r="J4" s="44" t="s">
        <v>21</v>
      </c>
      <c r="K4" s="56" t="s">
        <v>17</v>
      </c>
      <c r="L4" s="33" t="s">
        <v>19</v>
      </c>
      <c r="M4" s="65" t="s">
        <v>21</v>
      </c>
      <c r="N4" s="16" t="s">
        <v>17</v>
      </c>
      <c r="O4" s="33" t="s">
        <v>19</v>
      </c>
      <c r="P4" s="44" t="s">
        <v>21</v>
      </c>
      <c r="Q4" s="56" t="s">
        <v>17</v>
      </c>
      <c r="R4" s="33" t="s">
        <v>19</v>
      </c>
      <c r="S4" s="65" t="s">
        <v>21</v>
      </c>
    </row>
    <row r="5" spans="1:80" s="3" customFormat="1" ht="9.9499999999999993" customHeight="1">
      <c r="A5" s="7"/>
      <c r="B5" s="17"/>
      <c r="C5" s="34"/>
      <c r="D5" s="45"/>
      <c r="E5" s="57"/>
      <c r="F5" s="34"/>
      <c r="G5" s="66"/>
      <c r="H5" s="17"/>
      <c r="I5" s="34"/>
      <c r="J5" s="45"/>
      <c r="K5" s="57"/>
      <c r="L5" s="34"/>
      <c r="M5" s="66"/>
      <c r="N5" s="17"/>
      <c r="O5" s="34"/>
      <c r="P5" s="45"/>
      <c r="Q5" s="57"/>
      <c r="R5" s="34"/>
      <c r="S5" s="66"/>
    </row>
    <row r="6" spans="1:80">
      <c r="A6" s="8" t="s">
        <v>3</v>
      </c>
      <c r="B6" s="18">
        <v>762</v>
      </c>
      <c r="C6" s="35">
        <v>708</v>
      </c>
      <c r="D6" s="46">
        <f t="shared" ref="D6:D17" si="0">B6+C6</f>
        <v>1470</v>
      </c>
      <c r="E6" s="28">
        <v>907</v>
      </c>
      <c r="F6" s="35">
        <v>878</v>
      </c>
      <c r="G6" s="67">
        <f t="shared" ref="G6:G17" si="1">E6+F6</f>
        <v>1785</v>
      </c>
      <c r="H6" s="18">
        <v>1047</v>
      </c>
      <c r="I6" s="35">
        <v>1034</v>
      </c>
      <c r="J6" s="46">
        <f t="shared" ref="J6:J17" si="2">H6+I6</f>
        <v>2081</v>
      </c>
      <c r="K6" s="28">
        <v>1209</v>
      </c>
      <c r="L6" s="35">
        <v>1105</v>
      </c>
      <c r="M6" s="67">
        <f t="shared" ref="M6:M17" si="3">K6+L6</f>
        <v>2314</v>
      </c>
      <c r="N6" s="18">
        <v>1234</v>
      </c>
      <c r="O6" s="35">
        <v>1088</v>
      </c>
      <c r="P6" s="46">
        <f t="shared" ref="P6:P17" si="4">N6+O6</f>
        <v>2322</v>
      </c>
      <c r="Q6" s="28">
        <v>1177</v>
      </c>
      <c r="R6" s="35">
        <v>1096</v>
      </c>
      <c r="S6" s="67">
        <f t="shared" ref="S6:S17" si="5">Q6+R6</f>
        <v>2273</v>
      </c>
      <c r="U6" s="90" t="s">
        <v>66</v>
      </c>
    </row>
    <row r="7" spans="1:80">
      <c r="A7" s="9" t="s">
        <v>65</v>
      </c>
      <c r="B7" s="19">
        <v>763</v>
      </c>
      <c r="C7" s="36">
        <v>706</v>
      </c>
      <c r="D7" s="47">
        <f t="shared" si="0"/>
        <v>1469</v>
      </c>
      <c r="E7" s="29">
        <v>906</v>
      </c>
      <c r="F7" s="36">
        <v>877</v>
      </c>
      <c r="G7" s="68">
        <f t="shared" si="1"/>
        <v>1783</v>
      </c>
      <c r="H7" s="19">
        <v>1045</v>
      </c>
      <c r="I7" s="36">
        <v>1032</v>
      </c>
      <c r="J7" s="47">
        <f t="shared" si="2"/>
        <v>2077</v>
      </c>
      <c r="K7" s="29">
        <v>1200</v>
      </c>
      <c r="L7" s="36">
        <v>1102</v>
      </c>
      <c r="M7" s="68">
        <f t="shared" si="3"/>
        <v>2302</v>
      </c>
      <c r="N7" s="19">
        <v>1232</v>
      </c>
      <c r="O7" s="36">
        <v>1077</v>
      </c>
      <c r="P7" s="47">
        <f t="shared" si="4"/>
        <v>2309</v>
      </c>
      <c r="Q7" s="29">
        <v>1180</v>
      </c>
      <c r="R7" s="36">
        <v>1095</v>
      </c>
      <c r="S7" s="68">
        <f t="shared" si="5"/>
        <v>2275</v>
      </c>
      <c r="U7" s="90">
        <v>5</v>
      </c>
    </row>
    <row r="8" spans="1:80">
      <c r="A8" s="9" t="s">
        <v>27</v>
      </c>
      <c r="B8" s="19">
        <v>767</v>
      </c>
      <c r="C8" s="36">
        <v>708</v>
      </c>
      <c r="D8" s="47">
        <f t="shared" si="0"/>
        <v>1475</v>
      </c>
      <c r="E8" s="29">
        <v>903</v>
      </c>
      <c r="F8" s="36">
        <v>861</v>
      </c>
      <c r="G8" s="68">
        <f t="shared" si="1"/>
        <v>1764</v>
      </c>
      <c r="H8" s="19">
        <v>1042</v>
      </c>
      <c r="I8" s="36">
        <v>1037</v>
      </c>
      <c r="J8" s="47">
        <f t="shared" si="2"/>
        <v>2079</v>
      </c>
      <c r="K8" s="29">
        <v>1189</v>
      </c>
      <c r="L8" s="36">
        <v>1094</v>
      </c>
      <c r="M8" s="68">
        <f t="shared" si="3"/>
        <v>2283</v>
      </c>
      <c r="N8" s="19">
        <v>1236</v>
      </c>
      <c r="O8" s="36">
        <v>1088</v>
      </c>
      <c r="P8" s="47">
        <f t="shared" si="4"/>
        <v>2324</v>
      </c>
      <c r="Q8" s="29">
        <v>1177</v>
      </c>
      <c r="R8" s="36">
        <v>1105</v>
      </c>
      <c r="S8" s="68">
        <f t="shared" si="5"/>
        <v>2282</v>
      </c>
      <c r="U8" s="90">
        <v>6</v>
      </c>
      <c r="CB8" s="91"/>
    </row>
    <row r="9" spans="1:80">
      <c r="A9" s="9" t="s">
        <v>28</v>
      </c>
      <c r="B9" s="19">
        <v>772</v>
      </c>
      <c r="C9" s="36">
        <v>706</v>
      </c>
      <c r="D9" s="47">
        <f t="shared" si="0"/>
        <v>1478</v>
      </c>
      <c r="E9" s="29">
        <v>899</v>
      </c>
      <c r="F9" s="36">
        <v>864</v>
      </c>
      <c r="G9" s="68">
        <f t="shared" si="1"/>
        <v>1763</v>
      </c>
      <c r="H9" s="19">
        <v>1042</v>
      </c>
      <c r="I9" s="36">
        <v>1033</v>
      </c>
      <c r="J9" s="47">
        <f t="shared" si="2"/>
        <v>2075</v>
      </c>
      <c r="K9" s="29">
        <v>1192</v>
      </c>
      <c r="L9" s="36">
        <v>1077</v>
      </c>
      <c r="M9" s="68">
        <f t="shared" si="3"/>
        <v>2269</v>
      </c>
      <c r="N9" s="19">
        <v>1250</v>
      </c>
      <c r="O9" s="36">
        <v>1104</v>
      </c>
      <c r="P9" s="47">
        <f t="shared" si="4"/>
        <v>2354</v>
      </c>
      <c r="Q9" s="29">
        <v>1177</v>
      </c>
      <c r="R9" s="36">
        <v>1101</v>
      </c>
      <c r="S9" s="68">
        <f t="shared" si="5"/>
        <v>2278</v>
      </c>
      <c r="U9" s="90">
        <v>7</v>
      </c>
    </row>
    <row r="10" spans="1:80">
      <c r="A10" s="9" t="s">
        <v>30</v>
      </c>
      <c r="B10" s="19">
        <v>768</v>
      </c>
      <c r="C10" s="36">
        <v>699</v>
      </c>
      <c r="D10" s="47">
        <f t="shared" si="0"/>
        <v>1467</v>
      </c>
      <c r="E10" s="29">
        <v>897</v>
      </c>
      <c r="F10" s="36">
        <v>869</v>
      </c>
      <c r="G10" s="68">
        <f t="shared" si="1"/>
        <v>1766</v>
      </c>
      <c r="H10" s="19">
        <v>1042</v>
      </c>
      <c r="I10" s="36">
        <v>1026</v>
      </c>
      <c r="J10" s="47">
        <f t="shared" si="2"/>
        <v>2068</v>
      </c>
      <c r="K10" s="29">
        <v>1197</v>
      </c>
      <c r="L10" s="36">
        <v>1065</v>
      </c>
      <c r="M10" s="68">
        <f t="shared" si="3"/>
        <v>2262</v>
      </c>
      <c r="N10" s="19">
        <v>1253</v>
      </c>
      <c r="O10" s="36">
        <v>1126</v>
      </c>
      <c r="P10" s="47">
        <f t="shared" si="4"/>
        <v>2379</v>
      </c>
      <c r="Q10" s="29">
        <v>1162</v>
      </c>
      <c r="R10" s="36">
        <v>1108</v>
      </c>
      <c r="S10" s="68">
        <f t="shared" si="5"/>
        <v>2270</v>
      </c>
      <c r="U10" s="90">
        <v>8</v>
      </c>
    </row>
    <row r="11" spans="1:80">
      <c r="A11" s="9" t="s">
        <v>16</v>
      </c>
      <c r="B11" s="19">
        <v>763</v>
      </c>
      <c r="C11" s="36">
        <v>700</v>
      </c>
      <c r="D11" s="47">
        <f t="shared" si="0"/>
        <v>1463</v>
      </c>
      <c r="E11" s="29">
        <v>898</v>
      </c>
      <c r="F11" s="36">
        <v>863</v>
      </c>
      <c r="G11" s="68">
        <f t="shared" si="1"/>
        <v>1761</v>
      </c>
      <c r="H11" s="19">
        <v>1038</v>
      </c>
      <c r="I11" s="36">
        <v>1016</v>
      </c>
      <c r="J11" s="47">
        <f t="shared" si="2"/>
        <v>2054</v>
      </c>
      <c r="K11" s="29">
        <v>1204</v>
      </c>
      <c r="L11" s="36">
        <v>1066</v>
      </c>
      <c r="M11" s="68">
        <f t="shared" si="3"/>
        <v>2270</v>
      </c>
      <c r="N11" s="19">
        <v>1249</v>
      </c>
      <c r="O11" s="36">
        <v>1124</v>
      </c>
      <c r="P11" s="47">
        <f t="shared" si="4"/>
        <v>2373</v>
      </c>
      <c r="Q11" s="29">
        <v>1167</v>
      </c>
      <c r="R11" s="36">
        <v>1116</v>
      </c>
      <c r="S11" s="68">
        <f t="shared" si="5"/>
        <v>2283</v>
      </c>
      <c r="U11" s="90">
        <v>9</v>
      </c>
    </row>
    <row r="12" spans="1:80">
      <c r="A12" s="9" t="s">
        <v>31</v>
      </c>
      <c r="B12" s="19">
        <v>756</v>
      </c>
      <c r="C12" s="36">
        <v>696</v>
      </c>
      <c r="D12" s="47">
        <f t="shared" si="0"/>
        <v>1452</v>
      </c>
      <c r="E12" s="29">
        <v>889</v>
      </c>
      <c r="F12" s="36">
        <v>864</v>
      </c>
      <c r="G12" s="68">
        <f t="shared" si="1"/>
        <v>1753</v>
      </c>
      <c r="H12" s="19">
        <v>1039</v>
      </c>
      <c r="I12" s="36">
        <v>1006</v>
      </c>
      <c r="J12" s="47">
        <f t="shared" si="2"/>
        <v>2045</v>
      </c>
      <c r="K12" s="29">
        <v>1198</v>
      </c>
      <c r="L12" s="36">
        <v>1077</v>
      </c>
      <c r="M12" s="68">
        <f t="shared" si="3"/>
        <v>2275</v>
      </c>
      <c r="N12" s="19">
        <v>1257</v>
      </c>
      <c r="O12" s="36">
        <v>1124</v>
      </c>
      <c r="P12" s="47">
        <f t="shared" si="4"/>
        <v>2381</v>
      </c>
      <c r="Q12" s="29">
        <v>1183</v>
      </c>
      <c r="R12" s="36">
        <v>1110</v>
      </c>
      <c r="S12" s="68">
        <f t="shared" si="5"/>
        <v>2293</v>
      </c>
      <c r="U12" s="90">
        <v>10</v>
      </c>
    </row>
    <row r="13" spans="1:80">
      <c r="A13" s="9" t="s">
        <v>32</v>
      </c>
      <c r="B13" s="19">
        <v>757</v>
      </c>
      <c r="C13" s="36">
        <v>689</v>
      </c>
      <c r="D13" s="47">
        <f t="shared" si="0"/>
        <v>1446</v>
      </c>
      <c r="E13" s="29">
        <v>878</v>
      </c>
      <c r="F13" s="36">
        <v>872</v>
      </c>
      <c r="G13" s="68">
        <f t="shared" si="1"/>
        <v>1750</v>
      </c>
      <c r="H13" s="19">
        <v>1047</v>
      </c>
      <c r="I13" s="36">
        <v>1006</v>
      </c>
      <c r="J13" s="47">
        <f t="shared" si="2"/>
        <v>2053</v>
      </c>
      <c r="K13" s="29">
        <v>1204</v>
      </c>
      <c r="L13" s="36">
        <v>1067</v>
      </c>
      <c r="M13" s="68">
        <f t="shared" si="3"/>
        <v>2271</v>
      </c>
      <c r="N13" s="19">
        <v>1249</v>
      </c>
      <c r="O13" s="36">
        <v>1121</v>
      </c>
      <c r="P13" s="47">
        <f t="shared" si="4"/>
        <v>2370</v>
      </c>
      <c r="Q13" s="29">
        <v>1199</v>
      </c>
      <c r="R13" s="36">
        <v>1103</v>
      </c>
      <c r="S13" s="68">
        <f t="shared" si="5"/>
        <v>2302</v>
      </c>
      <c r="U13" s="90">
        <v>11</v>
      </c>
    </row>
    <row r="14" spans="1:80">
      <c r="A14" s="9" t="s">
        <v>33</v>
      </c>
      <c r="B14" s="19">
        <v>759</v>
      </c>
      <c r="C14" s="36">
        <v>692</v>
      </c>
      <c r="D14" s="47">
        <f t="shared" si="0"/>
        <v>1451</v>
      </c>
      <c r="E14" s="29">
        <v>876</v>
      </c>
      <c r="F14" s="36">
        <v>859</v>
      </c>
      <c r="G14" s="68">
        <f t="shared" si="1"/>
        <v>1735</v>
      </c>
      <c r="H14" s="19">
        <v>1047</v>
      </c>
      <c r="I14" s="36">
        <v>1012</v>
      </c>
      <c r="J14" s="47">
        <f t="shared" si="2"/>
        <v>2059</v>
      </c>
      <c r="K14" s="29">
        <v>1210</v>
      </c>
      <c r="L14" s="36">
        <v>1069</v>
      </c>
      <c r="M14" s="68">
        <f t="shared" si="3"/>
        <v>2279</v>
      </c>
      <c r="N14" s="19">
        <v>1248</v>
      </c>
      <c r="O14" s="36">
        <v>1117</v>
      </c>
      <c r="P14" s="47">
        <f t="shared" si="4"/>
        <v>2365</v>
      </c>
      <c r="Q14" s="29">
        <v>1187</v>
      </c>
      <c r="R14" s="36">
        <v>1107</v>
      </c>
      <c r="S14" s="68">
        <f t="shared" si="5"/>
        <v>2294</v>
      </c>
      <c r="U14" s="90">
        <v>12</v>
      </c>
    </row>
    <row r="15" spans="1:80">
      <c r="A15" s="9" t="s">
        <v>59</v>
      </c>
      <c r="B15" s="19">
        <v>758</v>
      </c>
      <c r="C15" s="36">
        <v>684</v>
      </c>
      <c r="D15" s="47">
        <f t="shared" si="0"/>
        <v>1442</v>
      </c>
      <c r="E15" s="29">
        <v>876</v>
      </c>
      <c r="F15" s="36">
        <v>861</v>
      </c>
      <c r="G15" s="68">
        <f t="shared" si="1"/>
        <v>1737</v>
      </c>
      <c r="H15" s="19">
        <v>1045</v>
      </c>
      <c r="I15" s="36">
        <v>1006</v>
      </c>
      <c r="J15" s="47">
        <f t="shared" si="2"/>
        <v>2051</v>
      </c>
      <c r="K15" s="29">
        <v>1209</v>
      </c>
      <c r="L15" s="36">
        <v>1077</v>
      </c>
      <c r="M15" s="68">
        <f t="shared" si="3"/>
        <v>2286</v>
      </c>
      <c r="N15" s="19">
        <v>1272</v>
      </c>
      <c r="O15" s="36">
        <v>1114</v>
      </c>
      <c r="P15" s="47">
        <f t="shared" si="4"/>
        <v>2386</v>
      </c>
      <c r="Q15" s="29">
        <v>1195</v>
      </c>
      <c r="R15" s="36">
        <v>1116</v>
      </c>
      <c r="S15" s="68">
        <f t="shared" si="5"/>
        <v>2311</v>
      </c>
      <c r="U15" s="90" t="s">
        <v>67</v>
      </c>
    </row>
    <row r="16" spans="1:80">
      <c r="A16" s="9" t="s">
        <v>40</v>
      </c>
      <c r="B16" s="19">
        <v>761</v>
      </c>
      <c r="C16" s="36">
        <v>686</v>
      </c>
      <c r="D16" s="47">
        <f t="shared" si="0"/>
        <v>1447</v>
      </c>
      <c r="E16" s="29">
        <v>870</v>
      </c>
      <c r="F16" s="36">
        <v>853</v>
      </c>
      <c r="G16" s="68">
        <f t="shared" si="1"/>
        <v>1723</v>
      </c>
      <c r="H16" s="19">
        <v>1039</v>
      </c>
      <c r="I16" s="36">
        <v>1017</v>
      </c>
      <c r="J16" s="47">
        <f t="shared" si="2"/>
        <v>2056</v>
      </c>
      <c r="K16" s="29">
        <v>1209</v>
      </c>
      <c r="L16" s="36">
        <v>1070</v>
      </c>
      <c r="M16" s="68">
        <f t="shared" si="3"/>
        <v>2279</v>
      </c>
      <c r="N16" s="19">
        <v>1280</v>
      </c>
      <c r="O16" s="36">
        <v>1100</v>
      </c>
      <c r="P16" s="47">
        <f t="shared" si="4"/>
        <v>2380</v>
      </c>
      <c r="Q16" s="29">
        <v>1204</v>
      </c>
      <c r="R16" s="36">
        <v>1117</v>
      </c>
      <c r="S16" s="68">
        <f t="shared" si="5"/>
        <v>2321</v>
      </c>
      <c r="U16" s="90">
        <v>2</v>
      </c>
    </row>
    <row r="17" spans="1:79">
      <c r="A17" s="10" t="s">
        <v>29</v>
      </c>
      <c r="B17" s="20">
        <v>752</v>
      </c>
      <c r="C17" s="37">
        <v>684</v>
      </c>
      <c r="D17" s="48">
        <f t="shared" si="0"/>
        <v>1436</v>
      </c>
      <c r="E17" s="30">
        <v>874</v>
      </c>
      <c r="F17" s="37">
        <v>853</v>
      </c>
      <c r="G17" s="69">
        <f t="shared" si="1"/>
        <v>1727</v>
      </c>
      <c r="H17" s="20">
        <v>1043</v>
      </c>
      <c r="I17" s="37">
        <v>1012</v>
      </c>
      <c r="J17" s="48">
        <f t="shared" si="2"/>
        <v>2055</v>
      </c>
      <c r="K17" s="30">
        <v>1196</v>
      </c>
      <c r="L17" s="37">
        <v>1071</v>
      </c>
      <c r="M17" s="69">
        <f t="shared" si="3"/>
        <v>2267</v>
      </c>
      <c r="N17" s="20">
        <v>1233</v>
      </c>
      <c r="O17" s="37">
        <v>1072</v>
      </c>
      <c r="P17" s="48">
        <f t="shared" si="4"/>
        <v>2305</v>
      </c>
      <c r="Q17" s="30">
        <v>1195</v>
      </c>
      <c r="R17" s="37">
        <v>1113</v>
      </c>
      <c r="S17" s="69">
        <f t="shared" si="5"/>
        <v>2308</v>
      </c>
      <c r="U17" s="90">
        <v>3</v>
      </c>
    </row>
    <row r="18" spans="1:79" ht="9.9499999999999993" customHeight="1"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</row>
    <row r="19" spans="1:79">
      <c r="A19" s="5" t="s">
        <v>9</v>
      </c>
      <c r="B19" s="22" t="s">
        <v>42</v>
      </c>
      <c r="C19" s="38"/>
      <c r="D19" s="49"/>
      <c r="E19" s="55" t="s">
        <v>44</v>
      </c>
      <c r="F19" s="38"/>
      <c r="G19" s="64"/>
      <c r="H19" s="22" t="s">
        <v>46</v>
      </c>
      <c r="I19" s="38"/>
      <c r="J19" s="49"/>
      <c r="K19" s="55" t="s">
        <v>49</v>
      </c>
      <c r="L19" s="38"/>
      <c r="M19" s="64"/>
      <c r="N19" s="22" t="s">
        <v>50</v>
      </c>
      <c r="O19" s="38"/>
      <c r="P19" s="49"/>
      <c r="Q19" s="55" t="s">
        <v>6</v>
      </c>
      <c r="R19" s="38"/>
      <c r="S19" s="64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</row>
    <row r="20" spans="1:79" ht="9.9499999999999993" customHeight="1">
      <c r="A20" s="6"/>
      <c r="B20" s="16" t="s">
        <v>17</v>
      </c>
      <c r="C20" s="33" t="s">
        <v>19</v>
      </c>
      <c r="D20" s="44" t="s">
        <v>21</v>
      </c>
      <c r="E20" s="56" t="s">
        <v>17</v>
      </c>
      <c r="F20" s="33" t="s">
        <v>19</v>
      </c>
      <c r="G20" s="65" t="s">
        <v>21</v>
      </c>
      <c r="H20" s="16" t="s">
        <v>17</v>
      </c>
      <c r="I20" s="33" t="s">
        <v>19</v>
      </c>
      <c r="J20" s="44" t="s">
        <v>21</v>
      </c>
      <c r="K20" s="56" t="s">
        <v>17</v>
      </c>
      <c r="L20" s="33" t="s">
        <v>19</v>
      </c>
      <c r="M20" s="65" t="s">
        <v>21</v>
      </c>
      <c r="N20" s="16" t="s">
        <v>17</v>
      </c>
      <c r="O20" s="33" t="s">
        <v>19</v>
      </c>
      <c r="P20" s="44" t="s">
        <v>21</v>
      </c>
      <c r="Q20" s="56" t="s">
        <v>17</v>
      </c>
      <c r="R20" s="33" t="s">
        <v>19</v>
      </c>
      <c r="S20" s="65" t="s">
        <v>21</v>
      </c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</row>
    <row r="21" spans="1:79" ht="9.9499999999999993" customHeight="1">
      <c r="A21" s="7"/>
      <c r="B21" s="17"/>
      <c r="C21" s="34"/>
      <c r="D21" s="45"/>
      <c r="E21" s="57"/>
      <c r="F21" s="34"/>
      <c r="G21" s="66"/>
      <c r="H21" s="17"/>
      <c r="I21" s="34"/>
      <c r="J21" s="45"/>
      <c r="K21" s="57"/>
      <c r="L21" s="34"/>
      <c r="M21" s="66"/>
      <c r="N21" s="17"/>
      <c r="O21" s="34"/>
      <c r="P21" s="45"/>
      <c r="Q21" s="57"/>
      <c r="R21" s="34"/>
      <c r="S21" s="66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</row>
    <row r="22" spans="1:79">
      <c r="A22" s="8" t="str">
        <f>A6</f>
        <v>令和６年4月</v>
      </c>
      <c r="B22" s="18">
        <v>1137</v>
      </c>
      <c r="C22" s="35">
        <v>987</v>
      </c>
      <c r="D22" s="46">
        <f t="shared" ref="D22:D33" si="6">B22+C22</f>
        <v>2124</v>
      </c>
      <c r="E22" s="18">
        <v>1222</v>
      </c>
      <c r="F22" s="35">
        <v>1146</v>
      </c>
      <c r="G22" s="67">
        <f t="shared" ref="G22:G33" si="7">E22+F22</f>
        <v>2368</v>
      </c>
      <c r="H22" s="18">
        <v>1460</v>
      </c>
      <c r="I22" s="35">
        <v>1343</v>
      </c>
      <c r="J22" s="46">
        <f t="shared" ref="J22:J33" si="8">H22+I22</f>
        <v>2803</v>
      </c>
      <c r="K22" s="18">
        <v>1851</v>
      </c>
      <c r="L22" s="35">
        <v>1728</v>
      </c>
      <c r="M22" s="67">
        <f t="shared" ref="M22:M33" si="9">K22+L22</f>
        <v>3579</v>
      </c>
      <c r="N22" s="18">
        <v>1853</v>
      </c>
      <c r="O22" s="35">
        <v>1869</v>
      </c>
      <c r="P22" s="46">
        <f t="shared" ref="P22:P33" si="10">N22+O22</f>
        <v>3722</v>
      </c>
      <c r="Q22" s="18">
        <v>1476</v>
      </c>
      <c r="R22" s="35">
        <v>1529</v>
      </c>
      <c r="S22" s="67">
        <f t="shared" ref="S22:S33" si="11">Q22+R22</f>
        <v>3005</v>
      </c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</row>
    <row r="23" spans="1:79">
      <c r="A23" s="9" t="str">
        <f>A7</f>
        <v>　　　　5月</v>
      </c>
      <c r="B23" s="19">
        <v>1139</v>
      </c>
      <c r="C23" s="36">
        <v>990</v>
      </c>
      <c r="D23" s="47">
        <f t="shared" si="6"/>
        <v>2129</v>
      </c>
      <c r="E23" s="19">
        <v>1225</v>
      </c>
      <c r="F23" s="36">
        <v>1137</v>
      </c>
      <c r="G23" s="68">
        <f t="shared" si="7"/>
        <v>2362</v>
      </c>
      <c r="H23" s="19">
        <v>1445</v>
      </c>
      <c r="I23" s="36">
        <v>1340</v>
      </c>
      <c r="J23" s="47">
        <f t="shared" si="8"/>
        <v>2785</v>
      </c>
      <c r="K23" s="19">
        <v>1856</v>
      </c>
      <c r="L23" s="36">
        <v>1729</v>
      </c>
      <c r="M23" s="68">
        <f t="shared" si="9"/>
        <v>3585</v>
      </c>
      <c r="N23" s="19">
        <v>1851</v>
      </c>
      <c r="O23" s="36">
        <v>1864</v>
      </c>
      <c r="P23" s="47">
        <f t="shared" si="10"/>
        <v>3715</v>
      </c>
      <c r="Q23" s="19">
        <v>1481</v>
      </c>
      <c r="R23" s="36">
        <v>1541</v>
      </c>
      <c r="S23" s="68">
        <f t="shared" si="11"/>
        <v>3022</v>
      </c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</row>
    <row r="24" spans="1:79">
      <c r="A24" s="9" t="s">
        <v>27</v>
      </c>
      <c r="B24" s="19">
        <v>1134</v>
      </c>
      <c r="C24" s="36">
        <v>994</v>
      </c>
      <c r="D24" s="47">
        <f t="shared" si="6"/>
        <v>2128</v>
      </c>
      <c r="E24" s="19">
        <v>1236</v>
      </c>
      <c r="F24" s="36">
        <v>1125</v>
      </c>
      <c r="G24" s="68">
        <f t="shared" si="7"/>
        <v>2361</v>
      </c>
      <c r="H24" s="19">
        <v>1434</v>
      </c>
      <c r="I24" s="36">
        <v>1331</v>
      </c>
      <c r="J24" s="47">
        <f t="shared" si="8"/>
        <v>2765</v>
      </c>
      <c r="K24" s="19">
        <v>1841</v>
      </c>
      <c r="L24" s="36">
        <v>1726</v>
      </c>
      <c r="M24" s="68">
        <f t="shared" si="9"/>
        <v>3567</v>
      </c>
      <c r="N24" s="19">
        <v>1866</v>
      </c>
      <c r="O24" s="36">
        <v>1872</v>
      </c>
      <c r="P24" s="47">
        <f t="shared" si="10"/>
        <v>3738</v>
      </c>
      <c r="Q24" s="19">
        <v>1484</v>
      </c>
      <c r="R24" s="36">
        <v>1537</v>
      </c>
      <c r="S24" s="68">
        <f t="shared" si="11"/>
        <v>3021</v>
      </c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</row>
    <row r="25" spans="1:79">
      <c r="A25" s="9" t="s">
        <v>28</v>
      </c>
      <c r="B25" s="19">
        <v>1126</v>
      </c>
      <c r="C25" s="36">
        <v>1006</v>
      </c>
      <c r="D25" s="47">
        <f t="shared" si="6"/>
        <v>2132</v>
      </c>
      <c r="E25" s="19">
        <v>1247</v>
      </c>
      <c r="F25" s="36">
        <v>1117</v>
      </c>
      <c r="G25" s="68">
        <f t="shared" si="7"/>
        <v>2364</v>
      </c>
      <c r="H25" s="19">
        <v>1422</v>
      </c>
      <c r="I25" s="36">
        <v>1335</v>
      </c>
      <c r="J25" s="47">
        <f t="shared" si="8"/>
        <v>2757</v>
      </c>
      <c r="K25" s="19">
        <v>1839</v>
      </c>
      <c r="L25" s="36">
        <v>1707</v>
      </c>
      <c r="M25" s="68">
        <f t="shared" si="9"/>
        <v>3546</v>
      </c>
      <c r="N25" s="19">
        <v>1861</v>
      </c>
      <c r="O25" s="36">
        <v>1879</v>
      </c>
      <c r="P25" s="47">
        <f t="shared" si="10"/>
        <v>3740</v>
      </c>
      <c r="Q25" s="19">
        <v>1492</v>
      </c>
      <c r="R25" s="36">
        <v>1542</v>
      </c>
      <c r="S25" s="68">
        <f t="shared" si="11"/>
        <v>3034</v>
      </c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</row>
    <row r="26" spans="1:79">
      <c r="A26" s="9" t="s">
        <v>30</v>
      </c>
      <c r="B26" s="19">
        <v>1128</v>
      </c>
      <c r="C26" s="36">
        <v>1004</v>
      </c>
      <c r="D26" s="47">
        <f t="shared" si="6"/>
        <v>2132</v>
      </c>
      <c r="E26" s="19">
        <v>1234</v>
      </c>
      <c r="F26" s="36">
        <v>1108</v>
      </c>
      <c r="G26" s="68">
        <f t="shared" si="7"/>
        <v>2342</v>
      </c>
      <c r="H26" s="19">
        <v>1428</v>
      </c>
      <c r="I26" s="36">
        <v>1334</v>
      </c>
      <c r="J26" s="47">
        <f t="shared" si="8"/>
        <v>2762</v>
      </c>
      <c r="K26" s="19">
        <v>1823</v>
      </c>
      <c r="L26" s="36">
        <v>1704</v>
      </c>
      <c r="M26" s="68">
        <f t="shared" si="9"/>
        <v>3527</v>
      </c>
      <c r="N26" s="19">
        <v>1878</v>
      </c>
      <c r="O26" s="36">
        <v>1890</v>
      </c>
      <c r="P26" s="47">
        <f t="shared" si="10"/>
        <v>3768</v>
      </c>
      <c r="Q26" s="19">
        <v>1503</v>
      </c>
      <c r="R26" s="36">
        <v>1549</v>
      </c>
      <c r="S26" s="68">
        <f t="shared" si="11"/>
        <v>3052</v>
      </c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</row>
    <row r="27" spans="1:79">
      <c r="A27" s="9" t="s">
        <v>16</v>
      </c>
      <c r="B27" s="19">
        <v>1143</v>
      </c>
      <c r="C27" s="36">
        <v>1009</v>
      </c>
      <c r="D27" s="47">
        <f t="shared" si="6"/>
        <v>2152</v>
      </c>
      <c r="E27" s="19">
        <v>1232</v>
      </c>
      <c r="F27" s="36">
        <v>1100</v>
      </c>
      <c r="G27" s="68">
        <f t="shared" si="7"/>
        <v>2332</v>
      </c>
      <c r="H27" s="19">
        <v>1418</v>
      </c>
      <c r="I27" s="36">
        <v>1332</v>
      </c>
      <c r="J27" s="47">
        <f t="shared" si="8"/>
        <v>2750</v>
      </c>
      <c r="K27" s="19">
        <v>1807</v>
      </c>
      <c r="L27" s="36">
        <v>1706</v>
      </c>
      <c r="M27" s="68">
        <f t="shared" si="9"/>
        <v>3513</v>
      </c>
      <c r="N27" s="19">
        <v>1894</v>
      </c>
      <c r="O27" s="36">
        <v>1886</v>
      </c>
      <c r="P27" s="47">
        <f t="shared" si="10"/>
        <v>3780</v>
      </c>
      <c r="Q27" s="19">
        <v>1500</v>
      </c>
      <c r="R27" s="36">
        <v>1552</v>
      </c>
      <c r="S27" s="68">
        <f t="shared" si="11"/>
        <v>3052</v>
      </c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</row>
    <row r="28" spans="1:79">
      <c r="A28" s="9" t="s">
        <v>31</v>
      </c>
      <c r="B28" s="19">
        <v>1149</v>
      </c>
      <c r="C28" s="36">
        <v>1018</v>
      </c>
      <c r="D28" s="47">
        <f t="shared" si="6"/>
        <v>2167</v>
      </c>
      <c r="E28" s="19">
        <v>1230</v>
      </c>
      <c r="F28" s="36">
        <v>1091</v>
      </c>
      <c r="G28" s="68">
        <f t="shared" si="7"/>
        <v>2321</v>
      </c>
      <c r="H28" s="19">
        <v>1413</v>
      </c>
      <c r="I28" s="36">
        <v>1328</v>
      </c>
      <c r="J28" s="47">
        <f t="shared" si="8"/>
        <v>2741</v>
      </c>
      <c r="K28" s="19">
        <v>1806</v>
      </c>
      <c r="L28" s="36">
        <v>1693</v>
      </c>
      <c r="M28" s="68">
        <f t="shared" si="9"/>
        <v>3499</v>
      </c>
      <c r="N28" s="19">
        <v>1889</v>
      </c>
      <c r="O28" s="36">
        <v>1886</v>
      </c>
      <c r="P28" s="47">
        <f t="shared" si="10"/>
        <v>3775</v>
      </c>
      <c r="Q28" s="19">
        <v>1504</v>
      </c>
      <c r="R28" s="36">
        <v>1570</v>
      </c>
      <c r="S28" s="68">
        <f t="shared" si="11"/>
        <v>3074</v>
      </c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</row>
    <row r="29" spans="1:79">
      <c r="A29" s="9" t="s">
        <v>32</v>
      </c>
      <c r="B29" s="19">
        <v>1151</v>
      </c>
      <c r="C29" s="36">
        <v>1027</v>
      </c>
      <c r="D29" s="47">
        <f t="shared" si="6"/>
        <v>2178</v>
      </c>
      <c r="E29" s="19">
        <v>1216</v>
      </c>
      <c r="F29" s="36">
        <v>1082</v>
      </c>
      <c r="G29" s="68">
        <f t="shared" si="7"/>
        <v>2298</v>
      </c>
      <c r="H29" s="19">
        <v>1408</v>
      </c>
      <c r="I29" s="36">
        <v>1320</v>
      </c>
      <c r="J29" s="47">
        <f t="shared" si="8"/>
        <v>2728</v>
      </c>
      <c r="K29" s="19">
        <v>1803</v>
      </c>
      <c r="L29" s="36">
        <v>1685</v>
      </c>
      <c r="M29" s="68">
        <f t="shared" si="9"/>
        <v>3488</v>
      </c>
      <c r="N29" s="19">
        <v>1886</v>
      </c>
      <c r="O29" s="36">
        <v>1897</v>
      </c>
      <c r="P29" s="47">
        <f t="shared" si="10"/>
        <v>3783</v>
      </c>
      <c r="Q29" s="19">
        <v>1513</v>
      </c>
      <c r="R29" s="36">
        <v>1573</v>
      </c>
      <c r="S29" s="68">
        <f t="shared" si="11"/>
        <v>3086</v>
      </c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</row>
    <row r="30" spans="1:79">
      <c r="A30" s="9" t="s">
        <v>33</v>
      </c>
      <c r="B30" s="19">
        <v>1160</v>
      </c>
      <c r="C30" s="36">
        <v>1019</v>
      </c>
      <c r="D30" s="47">
        <f t="shared" si="6"/>
        <v>2179</v>
      </c>
      <c r="E30" s="19">
        <v>1207</v>
      </c>
      <c r="F30" s="36">
        <v>1076</v>
      </c>
      <c r="G30" s="68">
        <f t="shared" si="7"/>
        <v>2283</v>
      </c>
      <c r="H30" s="19">
        <v>1412</v>
      </c>
      <c r="I30" s="36">
        <v>1319</v>
      </c>
      <c r="J30" s="47">
        <f t="shared" si="8"/>
        <v>2731</v>
      </c>
      <c r="K30" s="19">
        <v>1799</v>
      </c>
      <c r="L30" s="36">
        <v>1681</v>
      </c>
      <c r="M30" s="68">
        <f t="shared" si="9"/>
        <v>3480</v>
      </c>
      <c r="N30" s="19">
        <v>1894</v>
      </c>
      <c r="O30" s="36">
        <v>1906</v>
      </c>
      <c r="P30" s="47">
        <f t="shared" si="10"/>
        <v>3800</v>
      </c>
      <c r="Q30" s="19">
        <v>1509</v>
      </c>
      <c r="R30" s="36">
        <v>1581</v>
      </c>
      <c r="S30" s="68">
        <f t="shared" si="11"/>
        <v>3090</v>
      </c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</row>
    <row r="31" spans="1:79">
      <c r="A31" s="9" t="str">
        <f>A15</f>
        <v>令和７年１月</v>
      </c>
      <c r="B31" s="19">
        <v>1174</v>
      </c>
      <c r="C31" s="36">
        <v>1030</v>
      </c>
      <c r="D31" s="47">
        <f t="shared" si="6"/>
        <v>2204</v>
      </c>
      <c r="E31" s="19">
        <v>1188</v>
      </c>
      <c r="F31" s="36">
        <v>1078</v>
      </c>
      <c r="G31" s="68">
        <f t="shared" si="7"/>
        <v>2266</v>
      </c>
      <c r="H31" s="19">
        <v>1412</v>
      </c>
      <c r="I31" s="36">
        <v>1307</v>
      </c>
      <c r="J31" s="47">
        <f t="shared" si="8"/>
        <v>2719</v>
      </c>
      <c r="K31" s="19">
        <v>1791</v>
      </c>
      <c r="L31" s="36">
        <v>1661</v>
      </c>
      <c r="M31" s="68">
        <f t="shared" si="9"/>
        <v>3452</v>
      </c>
      <c r="N31" s="19">
        <v>1903</v>
      </c>
      <c r="O31" s="36">
        <v>1923</v>
      </c>
      <c r="P31" s="47">
        <f t="shared" si="10"/>
        <v>3826</v>
      </c>
      <c r="Q31" s="19">
        <v>1504</v>
      </c>
      <c r="R31" s="36">
        <v>1577</v>
      </c>
      <c r="S31" s="68">
        <f t="shared" si="11"/>
        <v>3081</v>
      </c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</row>
    <row r="32" spans="1:79">
      <c r="A32" s="9" t="s">
        <v>40</v>
      </c>
      <c r="B32" s="19">
        <v>1181</v>
      </c>
      <c r="C32" s="36">
        <v>1027</v>
      </c>
      <c r="D32" s="47">
        <f t="shared" si="6"/>
        <v>2208</v>
      </c>
      <c r="E32" s="19">
        <v>1187</v>
      </c>
      <c r="F32" s="36">
        <v>1070</v>
      </c>
      <c r="G32" s="68">
        <f t="shared" si="7"/>
        <v>2257</v>
      </c>
      <c r="H32" s="19">
        <v>1402</v>
      </c>
      <c r="I32" s="36">
        <v>1316</v>
      </c>
      <c r="J32" s="47">
        <f t="shared" si="8"/>
        <v>2718</v>
      </c>
      <c r="K32" s="19">
        <v>1786</v>
      </c>
      <c r="L32" s="36">
        <v>1646</v>
      </c>
      <c r="M32" s="68">
        <f t="shared" si="9"/>
        <v>3432</v>
      </c>
      <c r="N32" s="19">
        <v>1905</v>
      </c>
      <c r="O32" s="36">
        <v>1915</v>
      </c>
      <c r="P32" s="47">
        <f t="shared" si="10"/>
        <v>3820</v>
      </c>
      <c r="Q32" s="19">
        <v>1510</v>
      </c>
      <c r="R32" s="36">
        <v>1590</v>
      </c>
      <c r="S32" s="68">
        <f t="shared" si="11"/>
        <v>3100</v>
      </c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</row>
    <row r="33" spans="1:79">
      <c r="A33" s="10" t="s">
        <v>29</v>
      </c>
      <c r="B33" s="20">
        <v>1194</v>
      </c>
      <c r="C33" s="37">
        <v>1016</v>
      </c>
      <c r="D33" s="48">
        <f t="shared" si="6"/>
        <v>2210</v>
      </c>
      <c r="E33" s="20">
        <v>1174</v>
      </c>
      <c r="F33" s="37">
        <v>1070</v>
      </c>
      <c r="G33" s="69">
        <f t="shared" si="7"/>
        <v>2244</v>
      </c>
      <c r="H33" s="20">
        <v>1402</v>
      </c>
      <c r="I33" s="37">
        <v>1311</v>
      </c>
      <c r="J33" s="48">
        <f t="shared" si="8"/>
        <v>2713</v>
      </c>
      <c r="K33" s="20">
        <v>1787</v>
      </c>
      <c r="L33" s="37">
        <v>1645</v>
      </c>
      <c r="M33" s="69">
        <f t="shared" si="9"/>
        <v>3432</v>
      </c>
      <c r="N33" s="20">
        <v>1897</v>
      </c>
      <c r="O33" s="37">
        <v>1912</v>
      </c>
      <c r="P33" s="48">
        <f t="shared" si="10"/>
        <v>3809</v>
      </c>
      <c r="Q33" s="20">
        <v>1521</v>
      </c>
      <c r="R33" s="37">
        <v>1579</v>
      </c>
      <c r="S33" s="69">
        <f t="shared" si="11"/>
        <v>3100</v>
      </c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</row>
    <row r="34" spans="1:79" ht="9.9499999999999993" customHeight="1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</row>
    <row r="35" spans="1:79">
      <c r="A35" s="5" t="s">
        <v>9</v>
      </c>
      <c r="B35" s="22" t="s">
        <v>51</v>
      </c>
      <c r="C35" s="38"/>
      <c r="D35" s="49"/>
      <c r="E35" s="55" t="s">
        <v>52</v>
      </c>
      <c r="F35" s="38"/>
      <c r="G35" s="64"/>
      <c r="H35" s="22" t="s">
        <v>54</v>
      </c>
      <c r="I35" s="38"/>
      <c r="J35" s="49"/>
      <c r="K35" s="55" t="s">
        <v>43</v>
      </c>
      <c r="L35" s="38"/>
      <c r="M35" s="64"/>
      <c r="N35" s="22" t="s">
        <v>36</v>
      </c>
      <c r="O35" s="38"/>
      <c r="P35" s="49"/>
      <c r="Q35" s="55" t="s">
        <v>22</v>
      </c>
      <c r="R35" s="38"/>
      <c r="S35" s="64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</row>
    <row r="36" spans="1:79" ht="9.9499999999999993" customHeight="1">
      <c r="A36" s="6"/>
      <c r="B36" s="16" t="s">
        <v>17</v>
      </c>
      <c r="C36" s="33" t="s">
        <v>19</v>
      </c>
      <c r="D36" s="44" t="s">
        <v>21</v>
      </c>
      <c r="E36" s="56" t="s">
        <v>17</v>
      </c>
      <c r="F36" s="33" t="s">
        <v>19</v>
      </c>
      <c r="G36" s="65" t="s">
        <v>21</v>
      </c>
      <c r="H36" s="16" t="s">
        <v>17</v>
      </c>
      <c r="I36" s="33" t="s">
        <v>19</v>
      </c>
      <c r="J36" s="44" t="s">
        <v>21</v>
      </c>
      <c r="K36" s="56" t="s">
        <v>17</v>
      </c>
      <c r="L36" s="33" t="s">
        <v>19</v>
      </c>
      <c r="M36" s="65" t="s">
        <v>21</v>
      </c>
      <c r="N36" s="16" t="s">
        <v>17</v>
      </c>
      <c r="O36" s="33" t="s">
        <v>19</v>
      </c>
      <c r="P36" s="44" t="s">
        <v>21</v>
      </c>
      <c r="Q36" s="56" t="s">
        <v>17</v>
      </c>
      <c r="R36" s="33" t="s">
        <v>19</v>
      </c>
      <c r="S36" s="65" t="s">
        <v>21</v>
      </c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</row>
    <row r="37" spans="1:79" ht="9.9499999999999993" customHeight="1">
      <c r="A37" s="7"/>
      <c r="B37" s="17"/>
      <c r="C37" s="34"/>
      <c r="D37" s="45"/>
      <c r="E37" s="57"/>
      <c r="F37" s="34"/>
      <c r="G37" s="66"/>
      <c r="H37" s="17"/>
      <c r="I37" s="34"/>
      <c r="J37" s="45"/>
      <c r="K37" s="57"/>
      <c r="L37" s="34"/>
      <c r="M37" s="66"/>
      <c r="N37" s="17"/>
      <c r="O37" s="34"/>
      <c r="P37" s="45"/>
      <c r="Q37" s="57"/>
      <c r="R37" s="34"/>
      <c r="S37" s="66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</row>
    <row r="38" spans="1:79">
      <c r="A38" s="8" t="str">
        <f>A22</f>
        <v>令和６年4月</v>
      </c>
      <c r="B38" s="18">
        <v>1352</v>
      </c>
      <c r="C38" s="35">
        <v>1336</v>
      </c>
      <c r="D38" s="46">
        <f t="shared" ref="D38:D49" si="12">B38+C38</f>
        <v>2688</v>
      </c>
      <c r="E38" s="18">
        <v>1316</v>
      </c>
      <c r="F38" s="35">
        <v>1479</v>
      </c>
      <c r="G38" s="67">
        <f t="shared" ref="G38:G49" si="13">E38+F38</f>
        <v>2795</v>
      </c>
      <c r="H38" s="18">
        <v>1657</v>
      </c>
      <c r="I38" s="35">
        <v>1809</v>
      </c>
      <c r="J38" s="46">
        <f t="shared" ref="J38:J49" si="14">H38+I38</f>
        <v>3466</v>
      </c>
      <c r="K38" s="18">
        <v>1479</v>
      </c>
      <c r="L38" s="35">
        <v>1632</v>
      </c>
      <c r="M38" s="67">
        <f t="shared" ref="M38:M49" si="15">K38+L38</f>
        <v>3111</v>
      </c>
      <c r="N38" s="18">
        <v>900</v>
      </c>
      <c r="O38" s="35">
        <v>1296</v>
      </c>
      <c r="P38" s="46">
        <f t="shared" ref="P38:P49" si="16">N38+O38</f>
        <v>2196</v>
      </c>
      <c r="Q38" s="18">
        <v>539</v>
      </c>
      <c r="R38" s="35">
        <v>925</v>
      </c>
      <c r="S38" s="67">
        <f t="shared" ref="S38:S49" si="17">Q38+R38</f>
        <v>1464</v>
      </c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</row>
    <row r="39" spans="1:79">
      <c r="A39" s="9" t="str">
        <f>A7</f>
        <v>　　　　5月</v>
      </c>
      <c r="B39" s="19">
        <v>1355</v>
      </c>
      <c r="C39" s="36">
        <v>1331</v>
      </c>
      <c r="D39" s="47">
        <f t="shared" si="12"/>
        <v>2686</v>
      </c>
      <c r="E39" s="19">
        <v>1319</v>
      </c>
      <c r="F39" s="36">
        <v>1478</v>
      </c>
      <c r="G39" s="68">
        <f t="shared" si="13"/>
        <v>2797</v>
      </c>
      <c r="H39" s="19">
        <v>1643</v>
      </c>
      <c r="I39" s="36">
        <v>1810</v>
      </c>
      <c r="J39" s="47">
        <f t="shared" si="14"/>
        <v>3453</v>
      </c>
      <c r="K39" s="19">
        <v>1501</v>
      </c>
      <c r="L39" s="36">
        <v>1630</v>
      </c>
      <c r="M39" s="68">
        <f t="shared" si="15"/>
        <v>3131</v>
      </c>
      <c r="N39" s="19">
        <v>895</v>
      </c>
      <c r="O39" s="36">
        <v>1304</v>
      </c>
      <c r="P39" s="47">
        <f t="shared" si="16"/>
        <v>2199</v>
      </c>
      <c r="Q39" s="19">
        <v>539</v>
      </c>
      <c r="R39" s="36">
        <v>926</v>
      </c>
      <c r="S39" s="68">
        <f t="shared" si="17"/>
        <v>1465</v>
      </c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</row>
    <row r="40" spans="1:79">
      <c r="A40" s="9" t="s">
        <v>27</v>
      </c>
      <c r="B40" s="19">
        <v>1348</v>
      </c>
      <c r="C40" s="36">
        <v>1329</v>
      </c>
      <c r="D40" s="47">
        <f t="shared" si="12"/>
        <v>2677</v>
      </c>
      <c r="E40" s="19">
        <v>1327</v>
      </c>
      <c r="F40" s="36">
        <v>1478</v>
      </c>
      <c r="G40" s="68">
        <f t="shared" si="13"/>
        <v>2805</v>
      </c>
      <c r="H40" s="19">
        <v>1614</v>
      </c>
      <c r="I40" s="36">
        <v>1806</v>
      </c>
      <c r="J40" s="47">
        <f t="shared" si="14"/>
        <v>3420</v>
      </c>
      <c r="K40" s="19">
        <v>1527</v>
      </c>
      <c r="L40" s="36">
        <v>1632</v>
      </c>
      <c r="M40" s="68">
        <f t="shared" si="15"/>
        <v>3159</v>
      </c>
      <c r="N40" s="19">
        <v>899</v>
      </c>
      <c r="O40" s="36">
        <v>1317</v>
      </c>
      <c r="P40" s="47">
        <f t="shared" si="16"/>
        <v>2216</v>
      </c>
      <c r="Q40" s="19">
        <v>539</v>
      </c>
      <c r="R40" s="36">
        <v>923</v>
      </c>
      <c r="S40" s="68">
        <f t="shared" si="17"/>
        <v>1462</v>
      </c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</row>
    <row r="41" spans="1:79">
      <c r="A41" s="9" t="s">
        <v>28</v>
      </c>
      <c r="B41" s="19">
        <v>1357</v>
      </c>
      <c r="C41" s="36">
        <v>1341</v>
      </c>
      <c r="D41" s="47">
        <f t="shared" si="12"/>
        <v>2698</v>
      </c>
      <c r="E41" s="19">
        <v>1313</v>
      </c>
      <c r="F41" s="36">
        <v>1462</v>
      </c>
      <c r="G41" s="68">
        <f t="shared" si="13"/>
        <v>2775</v>
      </c>
      <c r="H41" s="19">
        <v>1615</v>
      </c>
      <c r="I41" s="36">
        <v>1797</v>
      </c>
      <c r="J41" s="47">
        <f t="shared" si="14"/>
        <v>3412</v>
      </c>
      <c r="K41" s="19">
        <v>1526</v>
      </c>
      <c r="L41" s="36">
        <v>1646</v>
      </c>
      <c r="M41" s="68">
        <f t="shared" si="15"/>
        <v>3172</v>
      </c>
      <c r="N41" s="19">
        <v>906</v>
      </c>
      <c r="O41" s="36">
        <v>1320</v>
      </c>
      <c r="P41" s="47">
        <f t="shared" si="16"/>
        <v>2226</v>
      </c>
      <c r="Q41" s="19">
        <v>529</v>
      </c>
      <c r="R41" s="36">
        <v>917</v>
      </c>
      <c r="S41" s="68">
        <f t="shared" si="17"/>
        <v>1446</v>
      </c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</row>
    <row r="42" spans="1:79">
      <c r="A42" s="9" t="s">
        <v>30</v>
      </c>
      <c r="B42" s="19">
        <v>1354</v>
      </c>
      <c r="C42" s="36">
        <v>1340</v>
      </c>
      <c r="D42" s="47">
        <f t="shared" si="12"/>
        <v>2694</v>
      </c>
      <c r="E42" s="19">
        <v>1303</v>
      </c>
      <c r="F42" s="36">
        <v>1455</v>
      </c>
      <c r="G42" s="68">
        <f t="shared" si="13"/>
        <v>2758</v>
      </c>
      <c r="H42" s="19">
        <v>1607</v>
      </c>
      <c r="I42" s="36">
        <v>1788</v>
      </c>
      <c r="J42" s="47">
        <f t="shared" si="14"/>
        <v>3395</v>
      </c>
      <c r="K42" s="19">
        <v>1526</v>
      </c>
      <c r="L42" s="36">
        <v>1653</v>
      </c>
      <c r="M42" s="68">
        <f t="shared" si="15"/>
        <v>3179</v>
      </c>
      <c r="N42" s="19">
        <v>908</v>
      </c>
      <c r="O42" s="36">
        <v>1322</v>
      </c>
      <c r="P42" s="47">
        <f t="shared" si="16"/>
        <v>2230</v>
      </c>
      <c r="Q42" s="19">
        <v>529</v>
      </c>
      <c r="R42" s="36">
        <v>911</v>
      </c>
      <c r="S42" s="68">
        <f t="shared" si="17"/>
        <v>1440</v>
      </c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</row>
    <row r="43" spans="1:79">
      <c r="A43" s="9" t="s">
        <v>16</v>
      </c>
      <c r="B43" s="19">
        <v>1364</v>
      </c>
      <c r="C43" s="36">
        <v>1354</v>
      </c>
      <c r="D43" s="47">
        <f t="shared" si="12"/>
        <v>2718</v>
      </c>
      <c r="E43" s="19">
        <v>1290</v>
      </c>
      <c r="F43" s="36">
        <v>1437</v>
      </c>
      <c r="G43" s="68">
        <f t="shared" si="13"/>
        <v>2727</v>
      </c>
      <c r="H43" s="19">
        <v>1591</v>
      </c>
      <c r="I43" s="36">
        <v>1772</v>
      </c>
      <c r="J43" s="47">
        <f t="shared" si="14"/>
        <v>3363</v>
      </c>
      <c r="K43" s="19">
        <v>1539</v>
      </c>
      <c r="L43" s="36">
        <v>1674</v>
      </c>
      <c r="M43" s="68">
        <f t="shared" si="15"/>
        <v>3213</v>
      </c>
      <c r="N43" s="19">
        <v>908</v>
      </c>
      <c r="O43" s="36">
        <v>1325</v>
      </c>
      <c r="P43" s="47">
        <f t="shared" si="16"/>
        <v>2233</v>
      </c>
      <c r="Q43" s="19">
        <v>530</v>
      </c>
      <c r="R43" s="36">
        <v>898</v>
      </c>
      <c r="S43" s="68">
        <f t="shared" si="17"/>
        <v>1428</v>
      </c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</row>
    <row r="44" spans="1:79">
      <c r="A44" s="9" t="s">
        <v>31</v>
      </c>
      <c r="B44" s="19">
        <v>1363</v>
      </c>
      <c r="C44" s="36">
        <v>1349</v>
      </c>
      <c r="D44" s="47">
        <f t="shared" si="12"/>
        <v>2712</v>
      </c>
      <c r="E44" s="19">
        <v>1299</v>
      </c>
      <c r="F44" s="36">
        <v>1432</v>
      </c>
      <c r="G44" s="68">
        <f t="shared" si="13"/>
        <v>2731</v>
      </c>
      <c r="H44" s="19">
        <v>1576</v>
      </c>
      <c r="I44" s="36">
        <v>1762</v>
      </c>
      <c r="J44" s="47">
        <f t="shared" si="14"/>
        <v>3338</v>
      </c>
      <c r="K44" s="19">
        <v>1544</v>
      </c>
      <c r="L44" s="36">
        <v>1684</v>
      </c>
      <c r="M44" s="68">
        <f t="shared" si="15"/>
        <v>3228</v>
      </c>
      <c r="N44" s="19">
        <v>912</v>
      </c>
      <c r="O44" s="36">
        <v>1329</v>
      </c>
      <c r="P44" s="47">
        <f t="shared" si="16"/>
        <v>2241</v>
      </c>
      <c r="Q44" s="19">
        <v>526</v>
      </c>
      <c r="R44" s="36">
        <v>895</v>
      </c>
      <c r="S44" s="68">
        <f t="shared" si="17"/>
        <v>1421</v>
      </c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</row>
    <row r="45" spans="1:79">
      <c r="A45" s="9" t="s">
        <v>32</v>
      </c>
      <c r="B45" s="19">
        <v>1365</v>
      </c>
      <c r="C45" s="36">
        <v>1356</v>
      </c>
      <c r="D45" s="47">
        <f t="shared" si="12"/>
        <v>2721</v>
      </c>
      <c r="E45" s="19">
        <v>1296</v>
      </c>
      <c r="F45" s="36">
        <v>1412</v>
      </c>
      <c r="G45" s="68">
        <f t="shared" si="13"/>
        <v>2708</v>
      </c>
      <c r="H45" s="19">
        <v>1569</v>
      </c>
      <c r="I45" s="36">
        <v>1768</v>
      </c>
      <c r="J45" s="47">
        <f t="shared" si="14"/>
        <v>3337</v>
      </c>
      <c r="K45" s="19">
        <v>1558</v>
      </c>
      <c r="L45" s="36">
        <v>1688</v>
      </c>
      <c r="M45" s="68">
        <f t="shared" si="15"/>
        <v>3246</v>
      </c>
      <c r="N45" s="19">
        <v>914</v>
      </c>
      <c r="O45" s="36">
        <v>1334</v>
      </c>
      <c r="P45" s="47">
        <f t="shared" si="16"/>
        <v>2248</v>
      </c>
      <c r="Q45" s="19">
        <v>526</v>
      </c>
      <c r="R45" s="36">
        <v>895</v>
      </c>
      <c r="S45" s="68">
        <f t="shared" si="17"/>
        <v>1421</v>
      </c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</row>
    <row r="46" spans="1:79">
      <c r="A46" s="9" t="s">
        <v>33</v>
      </c>
      <c r="B46" s="19">
        <v>1373</v>
      </c>
      <c r="C46" s="36">
        <v>1346</v>
      </c>
      <c r="D46" s="47">
        <f t="shared" si="12"/>
        <v>2719</v>
      </c>
      <c r="E46" s="19">
        <v>1293</v>
      </c>
      <c r="F46" s="36">
        <v>1422</v>
      </c>
      <c r="G46" s="68">
        <f t="shared" si="13"/>
        <v>2715</v>
      </c>
      <c r="H46" s="19">
        <v>1559</v>
      </c>
      <c r="I46" s="36">
        <v>1756</v>
      </c>
      <c r="J46" s="47">
        <f t="shared" si="14"/>
        <v>3315</v>
      </c>
      <c r="K46" s="19">
        <v>1566</v>
      </c>
      <c r="L46" s="36">
        <v>1702</v>
      </c>
      <c r="M46" s="68">
        <f t="shared" si="15"/>
        <v>3268</v>
      </c>
      <c r="N46" s="19">
        <v>904</v>
      </c>
      <c r="O46" s="36">
        <v>1326</v>
      </c>
      <c r="P46" s="47">
        <f t="shared" si="16"/>
        <v>2230</v>
      </c>
      <c r="Q46" s="19">
        <v>524</v>
      </c>
      <c r="R46" s="36">
        <v>900</v>
      </c>
      <c r="S46" s="68">
        <f t="shared" si="17"/>
        <v>1424</v>
      </c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</row>
    <row r="47" spans="1:79">
      <c r="A47" s="9" t="str">
        <f>A31</f>
        <v>令和７年１月</v>
      </c>
      <c r="B47" s="19">
        <v>1371</v>
      </c>
      <c r="C47" s="36">
        <v>1346</v>
      </c>
      <c r="D47" s="47">
        <f t="shared" si="12"/>
        <v>2717</v>
      </c>
      <c r="E47" s="19">
        <v>1289</v>
      </c>
      <c r="F47" s="36">
        <v>1429</v>
      </c>
      <c r="G47" s="68">
        <f t="shared" si="13"/>
        <v>2718</v>
      </c>
      <c r="H47" s="19">
        <v>1554</v>
      </c>
      <c r="I47" s="36">
        <v>1742</v>
      </c>
      <c r="J47" s="47">
        <f t="shared" si="14"/>
        <v>3296</v>
      </c>
      <c r="K47" s="19">
        <v>1570</v>
      </c>
      <c r="L47" s="36">
        <v>1705</v>
      </c>
      <c r="M47" s="68">
        <f t="shared" si="15"/>
        <v>3275</v>
      </c>
      <c r="N47" s="19">
        <v>906</v>
      </c>
      <c r="O47" s="36">
        <v>1332</v>
      </c>
      <c r="P47" s="47">
        <f t="shared" si="16"/>
        <v>2238</v>
      </c>
      <c r="Q47" s="19">
        <v>522</v>
      </c>
      <c r="R47" s="36">
        <v>900</v>
      </c>
      <c r="S47" s="68">
        <f t="shared" si="17"/>
        <v>1422</v>
      </c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</row>
    <row r="48" spans="1:79">
      <c r="A48" s="9" t="s">
        <v>40</v>
      </c>
      <c r="B48" s="19">
        <v>1370</v>
      </c>
      <c r="C48" s="36">
        <v>1338</v>
      </c>
      <c r="D48" s="47">
        <f t="shared" si="12"/>
        <v>2708</v>
      </c>
      <c r="E48" s="19">
        <v>1291</v>
      </c>
      <c r="F48" s="36">
        <v>1436</v>
      </c>
      <c r="G48" s="68">
        <f t="shared" si="13"/>
        <v>2727</v>
      </c>
      <c r="H48" s="19">
        <v>1540</v>
      </c>
      <c r="I48" s="36">
        <v>1740</v>
      </c>
      <c r="J48" s="47">
        <f t="shared" si="14"/>
        <v>3280</v>
      </c>
      <c r="K48" s="19">
        <v>1576</v>
      </c>
      <c r="L48" s="36">
        <v>1706</v>
      </c>
      <c r="M48" s="68">
        <f t="shared" si="15"/>
        <v>3282</v>
      </c>
      <c r="N48" s="19">
        <v>907</v>
      </c>
      <c r="O48" s="36">
        <v>1337</v>
      </c>
      <c r="P48" s="47">
        <f t="shared" si="16"/>
        <v>2244</v>
      </c>
      <c r="Q48" s="19">
        <v>525</v>
      </c>
      <c r="R48" s="36">
        <v>900</v>
      </c>
      <c r="S48" s="68">
        <f t="shared" si="17"/>
        <v>1425</v>
      </c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</row>
    <row r="49" spans="1:85">
      <c r="A49" s="10" t="s">
        <v>29</v>
      </c>
      <c r="B49" s="20">
        <v>1365</v>
      </c>
      <c r="C49" s="37">
        <v>1342</v>
      </c>
      <c r="D49" s="48">
        <f t="shared" si="12"/>
        <v>2707</v>
      </c>
      <c r="E49" s="20">
        <v>1294</v>
      </c>
      <c r="F49" s="37">
        <v>1445</v>
      </c>
      <c r="G49" s="69">
        <f t="shared" si="13"/>
        <v>2739</v>
      </c>
      <c r="H49" s="20">
        <v>1522</v>
      </c>
      <c r="I49" s="37">
        <v>1716</v>
      </c>
      <c r="J49" s="48">
        <f t="shared" si="14"/>
        <v>3238</v>
      </c>
      <c r="K49" s="20">
        <v>1600</v>
      </c>
      <c r="L49" s="37">
        <v>1727</v>
      </c>
      <c r="M49" s="69">
        <f t="shared" si="15"/>
        <v>3327</v>
      </c>
      <c r="N49" s="20">
        <v>903</v>
      </c>
      <c r="O49" s="37">
        <v>1340</v>
      </c>
      <c r="P49" s="48">
        <f t="shared" si="16"/>
        <v>2243</v>
      </c>
      <c r="Q49" s="20">
        <v>525</v>
      </c>
      <c r="R49" s="37">
        <v>893</v>
      </c>
      <c r="S49" s="69">
        <f t="shared" si="17"/>
        <v>1418</v>
      </c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</row>
    <row r="50" spans="1:85" ht="9.9499999999999993" customHeight="1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</row>
    <row r="51" spans="1:85">
      <c r="A51" s="5" t="s">
        <v>9</v>
      </c>
      <c r="B51" s="22" t="s">
        <v>55</v>
      </c>
      <c r="C51" s="38"/>
      <c r="D51" s="49"/>
      <c r="E51" s="55" t="s">
        <v>35</v>
      </c>
      <c r="F51" s="38"/>
      <c r="G51" s="64"/>
      <c r="H51" s="22" t="s">
        <v>56</v>
      </c>
      <c r="I51" s="38"/>
      <c r="J51" s="49"/>
      <c r="K51" s="22" t="s">
        <v>53</v>
      </c>
      <c r="L51" s="38"/>
      <c r="M51" s="49"/>
      <c r="N51" s="22" t="s">
        <v>41</v>
      </c>
      <c r="O51" s="38"/>
      <c r="P51" s="49"/>
      <c r="Q51" s="82" t="s">
        <v>1</v>
      </c>
      <c r="R51" s="86"/>
      <c r="S51" s="89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</row>
    <row r="52" spans="1:85" ht="9.9499999999999993" customHeight="1">
      <c r="A52" s="6"/>
      <c r="B52" s="16" t="s">
        <v>17</v>
      </c>
      <c r="C52" s="33" t="s">
        <v>19</v>
      </c>
      <c r="D52" s="44" t="s">
        <v>21</v>
      </c>
      <c r="E52" s="56" t="s">
        <v>17</v>
      </c>
      <c r="F52" s="33" t="s">
        <v>19</v>
      </c>
      <c r="G52" s="65" t="s">
        <v>21</v>
      </c>
      <c r="H52" s="16" t="s">
        <v>17</v>
      </c>
      <c r="I52" s="33" t="s">
        <v>19</v>
      </c>
      <c r="J52" s="44" t="s">
        <v>21</v>
      </c>
      <c r="K52" s="16" t="s">
        <v>17</v>
      </c>
      <c r="L52" s="33" t="s">
        <v>19</v>
      </c>
      <c r="M52" s="44" t="s">
        <v>21</v>
      </c>
      <c r="N52" s="16" t="s">
        <v>17</v>
      </c>
      <c r="O52" s="33" t="s">
        <v>19</v>
      </c>
      <c r="P52" s="44" t="s">
        <v>21</v>
      </c>
      <c r="Q52" s="83" t="s">
        <v>17</v>
      </c>
      <c r="R52" s="87" t="s">
        <v>19</v>
      </c>
      <c r="S52" s="65" t="s">
        <v>21</v>
      </c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</row>
    <row r="53" spans="1:85" ht="9.9499999999999993" customHeight="1">
      <c r="A53" s="7"/>
      <c r="B53" s="17"/>
      <c r="C53" s="34"/>
      <c r="D53" s="45"/>
      <c r="E53" s="57"/>
      <c r="F53" s="34"/>
      <c r="G53" s="66"/>
      <c r="H53" s="17"/>
      <c r="I53" s="34"/>
      <c r="J53" s="45"/>
      <c r="K53" s="17"/>
      <c r="L53" s="34"/>
      <c r="M53" s="45"/>
      <c r="N53" s="17"/>
      <c r="O53" s="34"/>
      <c r="P53" s="45"/>
      <c r="Q53" s="84"/>
      <c r="R53" s="88"/>
      <c r="S53" s="66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</row>
    <row r="54" spans="1:85">
      <c r="A54" s="8" t="str">
        <f>A38</f>
        <v>令和６年4月</v>
      </c>
      <c r="B54" s="18">
        <v>221</v>
      </c>
      <c r="C54" s="35">
        <v>722</v>
      </c>
      <c r="D54" s="46">
        <f t="shared" ref="D54:D65" si="18">B54+C54</f>
        <v>943</v>
      </c>
      <c r="E54" s="18">
        <v>49</v>
      </c>
      <c r="F54" s="35">
        <v>250</v>
      </c>
      <c r="G54" s="67">
        <f t="shared" ref="G54:G65" si="19">E54+F54</f>
        <v>299</v>
      </c>
      <c r="H54" s="18">
        <v>3</v>
      </c>
      <c r="I54" s="35">
        <v>34</v>
      </c>
      <c r="J54" s="46">
        <f t="shared" ref="J54:J65" si="20">H54+I54</f>
        <v>37</v>
      </c>
      <c r="K54" s="18">
        <v>0</v>
      </c>
      <c r="L54" s="35">
        <v>3</v>
      </c>
      <c r="M54" s="46">
        <f t="shared" ref="M54:M65" si="21">K54+L54</f>
        <v>3</v>
      </c>
      <c r="N54" s="18">
        <v>0</v>
      </c>
      <c r="O54" s="35">
        <v>0</v>
      </c>
      <c r="P54" s="46">
        <f t="shared" ref="P54:P65" si="22">N54+O54</f>
        <v>0</v>
      </c>
      <c r="Q54" s="28">
        <f t="shared" ref="Q54:R65" si="23">B6+E6+H6+K6+N6+Q6+B22+E22+H22+K22+N22+Q22+B38+E38+H38+K38+N38+Q38+B54+E54+H54+K54+N54</f>
        <v>22851</v>
      </c>
      <c r="R54" s="35">
        <f t="shared" si="23"/>
        <v>23997</v>
      </c>
      <c r="S54" s="67">
        <f t="shared" ref="S54:S65" si="24">Q54+R54</f>
        <v>46848</v>
      </c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</row>
    <row r="55" spans="1:85">
      <c r="A55" s="9" t="str">
        <f>A7</f>
        <v>　　　　5月</v>
      </c>
      <c r="B55" s="19">
        <v>219</v>
      </c>
      <c r="C55" s="36">
        <v>720</v>
      </c>
      <c r="D55" s="47">
        <f t="shared" si="18"/>
        <v>939</v>
      </c>
      <c r="E55" s="19">
        <v>50</v>
      </c>
      <c r="F55" s="36">
        <v>246</v>
      </c>
      <c r="G55" s="68">
        <f t="shared" si="19"/>
        <v>296</v>
      </c>
      <c r="H55" s="19">
        <v>3</v>
      </c>
      <c r="I55" s="36">
        <v>33</v>
      </c>
      <c r="J55" s="47">
        <f t="shared" si="20"/>
        <v>36</v>
      </c>
      <c r="K55" s="19">
        <v>0</v>
      </c>
      <c r="L55" s="36">
        <v>3</v>
      </c>
      <c r="M55" s="47">
        <f t="shared" si="21"/>
        <v>3</v>
      </c>
      <c r="N55" s="19">
        <v>0</v>
      </c>
      <c r="O55" s="36">
        <v>0</v>
      </c>
      <c r="P55" s="47">
        <f t="shared" si="22"/>
        <v>0</v>
      </c>
      <c r="Q55" s="28">
        <f t="shared" si="23"/>
        <v>22847</v>
      </c>
      <c r="R55" s="36">
        <f t="shared" si="23"/>
        <v>23971</v>
      </c>
      <c r="S55" s="68">
        <f t="shared" si="24"/>
        <v>46818</v>
      </c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</row>
    <row r="56" spans="1:85">
      <c r="A56" s="9" t="s">
        <v>27</v>
      </c>
      <c r="B56" s="19">
        <v>219</v>
      </c>
      <c r="C56" s="36">
        <v>709</v>
      </c>
      <c r="D56" s="47">
        <f t="shared" si="18"/>
        <v>928</v>
      </c>
      <c r="E56" s="19">
        <v>47</v>
      </c>
      <c r="F56" s="36">
        <v>247</v>
      </c>
      <c r="G56" s="68">
        <f t="shared" si="19"/>
        <v>294</v>
      </c>
      <c r="H56" s="19">
        <v>3</v>
      </c>
      <c r="I56" s="36">
        <v>36</v>
      </c>
      <c r="J56" s="47">
        <f t="shared" si="20"/>
        <v>39</v>
      </c>
      <c r="K56" s="19">
        <v>0</v>
      </c>
      <c r="L56" s="36">
        <v>3</v>
      </c>
      <c r="M56" s="47">
        <f t="shared" si="21"/>
        <v>3</v>
      </c>
      <c r="N56" s="19">
        <v>0</v>
      </c>
      <c r="O56" s="36">
        <v>0</v>
      </c>
      <c r="P56" s="47">
        <f t="shared" si="22"/>
        <v>0</v>
      </c>
      <c r="Q56" s="28">
        <f t="shared" si="23"/>
        <v>22832</v>
      </c>
      <c r="R56" s="36">
        <f t="shared" si="23"/>
        <v>23958</v>
      </c>
      <c r="S56" s="68">
        <f t="shared" si="24"/>
        <v>46790</v>
      </c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</row>
    <row r="57" spans="1:85">
      <c r="A57" s="9" t="s">
        <v>28</v>
      </c>
      <c r="B57" s="19">
        <v>217</v>
      </c>
      <c r="C57" s="36">
        <v>709</v>
      </c>
      <c r="D57" s="47">
        <f t="shared" si="18"/>
        <v>926</v>
      </c>
      <c r="E57" s="19">
        <v>48</v>
      </c>
      <c r="F57" s="36">
        <v>245</v>
      </c>
      <c r="G57" s="68">
        <f t="shared" si="19"/>
        <v>293</v>
      </c>
      <c r="H57" s="19">
        <v>3</v>
      </c>
      <c r="I57" s="36">
        <v>36</v>
      </c>
      <c r="J57" s="47">
        <f t="shared" si="20"/>
        <v>39</v>
      </c>
      <c r="K57" s="19">
        <v>0</v>
      </c>
      <c r="L57" s="36">
        <v>3</v>
      </c>
      <c r="M57" s="47">
        <f t="shared" si="21"/>
        <v>3</v>
      </c>
      <c r="N57" s="19">
        <v>0</v>
      </c>
      <c r="O57" s="36">
        <v>0</v>
      </c>
      <c r="P57" s="47">
        <f t="shared" si="22"/>
        <v>0</v>
      </c>
      <c r="Q57" s="28">
        <f t="shared" si="23"/>
        <v>22833</v>
      </c>
      <c r="R57" s="36">
        <f t="shared" si="23"/>
        <v>23947</v>
      </c>
      <c r="S57" s="68">
        <f t="shared" si="24"/>
        <v>46780</v>
      </c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</row>
    <row r="58" spans="1:85">
      <c r="A58" s="9" t="s">
        <v>30</v>
      </c>
      <c r="B58" s="19">
        <v>215</v>
      </c>
      <c r="C58" s="36">
        <v>703</v>
      </c>
      <c r="D58" s="47">
        <f t="shared" si="18"/>
        <v>918</v>
      </c>
      <c r="E58" s="19">
        <v>47</v>
      </c>
      <c r="F58" s="36">
        <v>242</v>
      </c>
      <c r="G58" s="68">
        <f t="shared" si="19"/>
        <v>289</v>
      </c>
      <c r="H58" s="19">
        <v>3</v>
      </c>
      <c r="I58" s="36">
        <v>39</v>
      </c>
      <c r="J58" s="47">
        <f t="shared" si="20"/>
        <v>42</v>
      </c>
      <c r="K58" s="19">
        <v>0</v>
      </c>
      <c r="L58" s="36">
        <v>3</v>
      </c>
      <c r="M58" s="47">
        <f t="shared" si="21"/>
        <v>3</v>
      </c>
      <c r="N58" s="19">
        <v>0</v>
      </c>
      <c r="O58" s="36">
        <v>0</v>
      </c>
      <c r="P58" s="47">
        <f t="shared" si="22"/>
        <v>0</v>
      </c>
      <c r="Q58" s="28">
        <f t="shared" si="23"/>
        <v>22805</v>
      </c>
      <c r="R58" s="36">
        <f t="shared" si="23"/>
        <v>23938</v>
      </c>
      <c r="S58" s="68">
        <f t="shared" si="24"/>
        <v>46743</v>
      </c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</row>
    <row r="59" spans="1:85">
      <c r="A59" s="9" t="s">
        <v>16</v>
      </c>
      <c r="B59" s="19">
        <v>217</v>
      </c>
      <c r="C59" s="36">
        <v>711</v>
      </c>
      <c r="D59" s="47">
        <f t="shared" si="18"/>
        <v>928</v>
      </c>
      <c r="E59" s="19">
        <v>48</v>
      </c>
      <c r="F59" s="36">
        <v>239</v>
      </c>
      <c r="G59" s="68">
        <f t="shared" si="19"/>
        <v>287</v>
      </c>
      <c r="H59" s="19">
        <v>2</v>
      </c>
      <c r="I59" s="36">
        <v>45</v>
      </c>
      <c r="J59" s="47">
        <f t="shared" si="20"/>
        <v>47</v>
      </c>
      <c r="K59" s="19">
        <v>0</v>
      </c>
      <c r="L59" s="36">
        <v>3</v>
      </c>
      <c r="M59" s="47">
        <f t="shared" si="21"/>
        <v>3</v>
      </c>
      <c r="N59" s="19">
        <v>0</v>
      </c>
      <c r="O59" s="36">
        <v>0</v>
      </c>
      <c r="P59" s="47">
        <f t="shared" si="22"/>
        <v>0</v>
      </c>
      <c r="Q59" s="28">
        <f t="shared" si="23"/>
        <v>22802</v>
      </c>
      <c r="R59" s="36">
        <f t="shared" si="23"/>
        <v>23928</v>
      </c>
      <c r="S59" s="68">
        <f t="shared" si="24"/>
        <v>46730</v>
      </c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</row>
    <row r="60" spans="1:85">
      <c r="A60" s="9" t="s">
        <v>31</v>
      </c>
      <c r="B60" s="19">
        <v>218</v>
      </c>
      <c r="C60" s="36">
        <v>706</v>
      </c>
      <c r="D60" s="47">
        <f t="shared" si="18"/>
        <v>924</v>
      </c>
      <c r="E60" s="19">
        <v>50</v>
      </c>
      <c r="F60" s="36">
        <v>239</v>
      </c>
      <c r="G60" s="68">
        <f t="shared" si="19"/>
        <v>289</v>
      </c>
      <c r="H60" s="19">
        <v>2</v>
      </c>
      <c r="I60" s="36">
        <v>46</v>
      </c>
      <c r="J60" s="47">
        <f t="shared" si="20"/>
        <v>48</v>
      </c>
      <c r="K60" s="19">
        <v>0</v>
      </c>
      <c r="L60" s="36">
        <v>3</v>
      </c>
      <c r="M60" s="47">
        <f t="shared" si="21"/>
        <v>3</v>
      </c>
      <c r="N60" s="19">
        <v>0</v>
      </c>
      <c r="O60" s="36">
        <v>0</v>
      </c>
      <c r="P60" s="47">
        <f t="shared" si="22"/>
        <v>0</v>
      </c>
      <c r="Q60" s="28">
        <f t="shared" si="23"/>
        <v>22803</v>
      </c>
      <c r="R60" s="36">
        <f t="shared" si="23"/>
        <v>23908</v>
      </c>
      <c r="S60" s="68">
        <f t="shared" si="24"/>
        <v>46711</v>
      </c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</row>
    <row r="61" spans="1:85">
      <c r="A61" s="9" t="s">
        <v>32</v>
      </c>
      <c r="B61" s="19">
        <v>215</v>
      </c>
      <c r="C61" s="36">
        <v>703</v>
      </c>
      <c r="D61" s="47">
        <f t="shared" si="18"/>
        <v>918</v>
      </c>
      <c r="E61" s="19">
        <v>50</v>
      </c>
      <c r="F61" s="36">
        <v>242</v>
      </c>
      <c r="G61" s="68">
        <f t="shared" si="19"/>
        <v>292</v>
      </c>
      <c r="H61" s="19">
        <v>2</v>
      </c>
      <c r="I61" s="36">
        <v>49</v>
      </c>
      <c r="J61" s="47">
        <f t="shared" si="20"/>
        <v>51</v>
      </c>
      <c r="K61" s="19">
        <v>0</v>
      </c>
      <c r="L61" s="36">
        <v>3</v>
      </c>
      <c r="M61" s="47">
        <f t="shared" si="21"/>
        <v>3</v>
      </c>
      <c r="N61" s="19">
        <v>0</v>
      </c>
      <c r="O61" s="36">
        <v>0</v>
      </c>
      <c r="P61" s="47">
        <f t="shared" si="22"/>
        <v>0</v>
      </c>
      <c r="Q61" s="28">
        <f t="shared" si="23"/>
        <v>22806</v>
      </c>
      <c r="R61" s="36">
        <f t="shared" si="23"/>
        <v>23892</v>
      </c>
      <c r="S61" s="68">
        <f t="shared" si="24"/>
        <v>46698</v>
      </c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</row>
    <row r="62" spans="1:85">
      <c r="A62" s="9" t="s">
        <v>33</v>
      </c>
      <c r="B62" s="19">
        <v>217</v>
      </c>
      <c r="C62" s="36">
        <v>699</v>
      </c>
      <c r="D62" s="47">
        <f t="shared" si="18"/>
        <v>916</v>
      </c>
      <c r="E62" s="19">
        <v>50</v>
      </c>
      <c r="F62" s="36">
        <v>238</v>
      </c>
      <c r="G62" s="68">
        <f t="shared" si="19"/>
        <v>288</v>
      </c>
      <c r="H62" s="19">
        <v>2</v>
      </c>
      <c r="I62" s="36">
        <v>48</v>
      </c>
      <c r="J62" s="47">
        <f t="shared" si="20"/>
        <v>50</v>
      </c>
      <c r="K62" s="19">
        <v>0</v>
      </c>
      <c r="L62" s="36">
        <v>3</v>
      </c>
      <c r="M62" s="47">
        <f t="shared" si="21"/>
        <v>3</v>
      </c>
      <c r="N62" s="19">
        <v>0</v>
      </c>
      <c r="O62" s="36">
        <v>0</v>
      </c>
      <c r="P62" s="47">
        <f t="shared" si="22"/>
        <v>0</v>
      </c>
      <c r="Q62" s="28">
        <f t="shared" si="23"/>
        <v>22796</v>
      </c>
      <c r="R62" s="36">
        <f t="shared" si="23"/>
        <v>23878</v>
      </c>
      <c r="S62" s="68">
        <f t="shared" si="24"/>
        <v>46674</v>
      </c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</row>
    <row r="63" spans="1:85">
      <c r="A63" s="9" t="str">
        <f>A47</f>
        <v>令和７年１月</v>
      </c>
      <c r="B63" s="19">
        <v>218</v>
      </c>
      <c r="C63" s="36">
        <v>692</v>
      </c>
      <c r="D63" s="47">
        <f t="shared" si="18"/>
        <v>910</v>
      </c>
      <c r="E63" s="19">
        <v>51</v>
      </c>
      <c r="F63" s="36">
        <v>241</v>
      </c>
      <c r="G63" s="68">
        <f t="shared" si="19"/>
        <v>292</v>
      </c>
      <c r="H63" s="19">
        <v>1</v>
      </c>
      <c r="I63" s="36">
        <v>48</v>
      </c>
      <c r="J63" s="47">
        <f t="shared" si="20"/>
        <v>49</v>
      </c>
      <c r="K63" s="19">
        <v>0</v>
      </c>
      <c r="L63" s="36">
        <v>4</v>
      </c>
      <c r="M63" s="47">
        <f t="shared" si="21"/>
        <v>4</v>
      </c>
      <c r="N63" s="19">
        <v>0</v>
      </c>
      <c r="O63" s="36">
        <v>0</v>
      </c>
      <c r="P63" s="47">
        <f t="shared" si="22"/>
        <v>0</v>
      </c>
      <c r="Q63" s="28">
        <f t="shared" si="23"/>
        <v>22809</v>
      </c>
      <c r="R63" s="36">
        <f t="shared" si="23"/>
        <v>23873</v>
      </c>
      <c r="S63" s="68">
        <f t="shared" si="24"/>
        <v>46682</v>
      </c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</row>
    <row r="64" spans="1:85">
      <c r="A64" s="9" t="s">
        <v>40</v>
      </c>
      <c r="B64" s="19">
        <v>216</v>
      </c>
      <c r="C64" s="36">
        <v>688</v>
      </c>
      <c r="D64" s="47">
        <f t="shared" si="18"/>
        <v>904</v>
      </c>
      <c r="E64" s="19">
        <v>52</v>
      </c>
      <c r="F64" s="36">
        <v>243</v>
      </c>
      <c r="G64" s="68">
        <f t="shared" si="19"/>
        <v>295</v>
      </c>
      <c r="H64" s="19">
        <v>1</v>
      </c>
      <c r="I64" s="36">
        <v>48</v>
      </c>
      <c r="J64" s="47">
        <f t="shared" si="20"/>
        <v>49</v>
      </c>
      <c r="K64" s="19">
        <v>0</v>
      </c>
      <c r="L64" s="36">
        <v>4</v>
      </c>
      <c r="M64" s="47">
        <f t="shared" si="21"/>
        <v>4</v>
      </c>
      <c r="N64" s="19">
        <v>0</v>
      </c>
      <c r="O64" s="36">
        <v>0</v>
      </c>
      <c r="P64" s="47">
        <f t="shared" si="22"/>
        <v>0</v>
      </c>
      <c r="Q64" s="28">
        <f t="shared" si="23"/>
        <v>22812</v>
      </c>
      <c r="R64" s="36">
        <f t="shared" si="23"/>
        <v>23847</v>
      </c>
      <c r="S64" s="68">
        <f t="shared" si="24"/>
        <v>46659</v>
      </c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</row>
    <row r="65" spans="1:85">
      <c r="A65" s="10" t="s">
        <v>29</v>
      </c>
      <c r="B65" s="20">
        <v>217</v>
      </c>
      <c r="C65" s="37">
        <v>683</v>
      </c>
      <c r="D65" s="48">
        <f t="shared" si="18"/>
        <v>900</v>
      </c>
      <c r="E65" s="20">
        <v>53</v>
      </c>
      <c r="F65" s="37">
        <v>251</v>
      </c>
      <c r="G65" s="69">
        <f t="shared" si="19"/>
        <v>304</v>
      </c>
      <c r="H65" s="20">
        <v>1</v>
      </c>
      <c r="I65" s="37">
        <v>50</v>
      </c>
      <c r="J65" s="48">
        <f t="shared" si="20"/>
        <v>51</v>
      </c>
      <c r="K65" s="20">
        <v>0</v>
      </c>
      <c r="L65" s="37">
        <v>4</v>
      </c>
      <c r="M65" s="48">
        <f t="shared" si="21"/>
        <v>4</v>
      </c>
      <c r="N65" s="20">
        <v>0</v>
      </c>
      <c r="O65" s="37">
        <v>0</v>
      </c>
      <c r="P65" s="48">
        <f t="shared" si="22"/>
        <v>0</v>
      </c>
      <c r="Q65" s="28">
        <f t="shared" si="23"/>
        <v>22748</v>
      </c>
      <c r="R65" s="37">
        <f t="shared" si="23"/>
        <v>23789</v>
      </c>
      <c r="S65" s="69">
        <f t="shared" si="24"/>
        <v>46537</v>
      </c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</row>
    <row r="66" spans="1:85" ht="9.9499999999999993" customHeight="1">
      <c r="A66" s="11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1"/>
      <c r="R66" s="21"/>
      <c r="S66" s="2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</row>
    <row r="67" spans="1:85" ht="13.5" customHeight="1">
      <c r="A67" s="5" t="s">
        <v>9</v>
      </c>
      <c r="B67" s="24" t="s">
        <v>57</v>
      </c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80"/>
      <c r="N67" s="23"/>
      <c r="O67" s="23"/>
      <c r="P67" s="23"/>
      <c r="Q67" s="21"/>
      <c r="R67" s="21"/>
      <c r="S67" s="2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</row>
    <row r="68" spans="1:85">
      <c r="A68" s="6"/>
      <c r="B68" s="25" t="s">
        <v>39</v>
      </c>
      <c r="C68" s="40"/>
      <c r="D68" s="40"/>
      <c r="E68" s="58"/>
      <c r="F68" s="25" t="s">
        <v>37</v>
      </c>
      <c r="G68" s="40"/>
      <c r="H68" s="40"/>
      <c r="I68" s="73"/>
      <c r="J68" s="77" t="s">
        <v>47</v>
      </c>
      <c r="K68" s="40"/>
      <c r="L68" s="40"/>
      <c r="M68" s="73"/>
      <c r="N68" s="21"/>
      <c r="O68" s="21"/>
      <c r="P68" s="21"/>
      <c r="Q68" s="21"/>
      <c r="R68" s="21"/>
      <c r="S68" s="2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</row>
    <row r="69" spans="1:85" ht="9.9499999999999993" customHeight="1">
      <c r="A69" s="12"/>
      <c r="B69" s="26" t="s">
        <v>17</v>
      </c>
      <c r="C69" s="41" t="s">
        <v>19</v>
      </c>
      <c r="D69" s="50" t="s">
        <v>21</v>
      </c>
      <c r="E69" s="59" t="s">
        <v>58</v>
      </c>
      <c r="F69" s="26" t="s">
        <v>17</v>
      </c>
      <c r="G69" s="41" t="s">
        <v>19</v>
      </c>
      <c r="H69" s="50" t="s">
        <v>21</v>
      </c>
      <c r="I69" s="59" t="s">
        <v>58</v>
      </c>
      <c r="J69" s="26" t="s">
        <v>17</v>
      </c>
      <c r="K69" s="41" t="s">
        <v>19</v>
      </c>
      <c r="L69" s="50" t="s">
        <v>21</v>
      </c>
      <c r="M69" s="59" t="s">
        <v>58</v>
      </c>
      <c r="N69" s="21"/>
      <c r="O69" s="21"/>
      <c r="P69" s="21"/>
      <c r="Q69" s="21"/>
      <c r="R69" s="21"/>
      <c r="S69" s="2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</row>
    <row r="70" spans="1:85" ht="9.9499999999999993" customHeight="1">
      <c r="A70" s="7"/>
      <c r="B70" s="27"/>
      <c r="C70" s="42"/>
      <c r="D70" s="51"/>
      <c r="E70" s="60"/>
      <c r="F70" s="27"/>
      <c r="G70" s="42"/>
      <c r="H70" s="51"/>
      <c r="I70" s="60"/>
      <c r="J70" s="27"/>
      <c r="K70" s="42"/>
      <c r="L70" s="51"/>
      <c r="M70" s="60"/>
      <c r="N70" s="23"/>
      <c r="O70" s="23"/>
      <c r="P70" s="23"/>
      <c r="Q70" s="21"/>
      <c r="R70" s="21"/>
      <c r="S70" s="2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</row>
    <row r="71" spans="1:85">
      <c r="A71" s="8" t="str">
        <f>A54</f>
        <v>令和６年4月</v>
      </c>
      <c r="B71" s="28">
        <f t="shared" ref="B71:C82" si="25">B6+E6+H6</f>
        <v>2716</v>
      </c>
      <c r="C71" s="35">
        <f t="shared" si="25"/>
        <v>2620</v>
      </c>
      <c r="D71" s="52">
        <f t="shared" ref="D71:D82" si="26">B71+C71</f>
        <v>5336</v>
      </c>
      <c r="E71" s="61">
        <f t="shared" ref="E71:E82" si="27">IF(B71=0,"",ROUND(D71/S54*100,2))</f>
        <v>11.39</v>
      </c>
      <c r="F71" s="28">
        <f t="shared" ref="F71:G82" si="28">K6+N6+Q6+B22+E22+H22+K22+N22+Q22+B38</f>
        <v>13971</v>
      </c>
      <c r="G71" s="35">
        <f t="shared" si="28"/>
        <v>13227</v>
      </c>
      <c r="H71" s="70">
        <f t="shared" ref="H71:H82" si="29">F71+G71</f>
        <v>27198</v>
      </c>
      <c r="I71" s="74">
        <f t="shared" ref="I71:I82" si="30">IF(F71=0,"",ROUND(H71/S54*100,2))</f>
        <v>58.06</v>
      </c>
      <c r="J71" s="18">
        <f t="shared" ref="J71:K82" si="31">E38+H38+K38+N38+Q38+B54+E54+H54+K54+N54</f>
        <v>6164</v>
      </c>
      <c r="K71" s="35">
        <f t="shared" si="31"/>
        <v>8150</v>
      </c>
      <c r="L71" s="70">
        <f t="shared" ref="L71:L82" si="32">J71+K71</f>
        <v>14314</v>
      </c>
      <c r="M71" s="81">
        <f t="shared" ref="M71:M82" si="33">IF(J71=0,"",ROUND(L71/S54*100,2))</f>
        <v>30.55</v>
      </c>
      <c r="N71" s="23"/>
      <c r="O71" s="23"/>
      <c r="P71" s="23"/>
      <c r="Q71" s="21"/>
      <c r="R71" s="21"/>
      <c r="S71" s="2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</row>
    <row r="72" spans="1:85">
      <c r="A72" s="9" t="str">
        <f>A7</f>
        <v>　　　　5月</v>
      </c>
      <c r="B72" s="29">
        <f t="shared" si="25"/>
        <v>2714</v>
      </c>
      <c r="C72" s="36">
        <f t="shared" si="25"/>
        <v>2615</v>
      </c>
      <c r="D72" s="53">
        <f t="shared" si="26"/>
        <v>5329</v>
      </c>
      <c r="E72" s="62">
        <f t="shared" si="27"/>
        <v>11.38</v>
      </c>
      <c r="F72" s="29">
        <f t="shared" si="28"/>
        <v>13964</v>
      </c>
      <c r="G72" s="36">
        <f t="shared" si="28"/>
        <v>13206</v>
      </c>
      <c r="H72" s="71">
        <f t="shared" si="29"/>
        <v>27170</v>
      </c>
      <c r="I72" s="75">
        <f t="shared" si="30"/>
        <v>58.03</v>
      </c>
      <c r="J72" s="18">
        <f t="shared" si="31"/>
        <v>6169</v>
      </c>
      <c r="K72" s="35">
        <f t="shared" si="31"/>
        <v>8150</v>
      </c>
      <c r="L72" s="71">
        <f t="shared" si="32"/>
        <v>14319</v>
      </c>
      <c r="M72" s="81">
        <f t="shared" si="33"/>
        <v>30.58</v>
      </c>
      <c r="N72" s="23"/>
      <c r="O72" s="23"/>
      <c r="P72" s="23"/>
      <c r="Q72" s="21"/>
      <c r="R72" s="21"/>
      <c r="S72" s="2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</row>
    <row r="73" spans="1:85">
      <c r="A73" s="9" t="s">
        <v>27</v>
      </c>
      <c r="B73" s="29">
        <f t="shared" si="25"/>
        <v>2712</v>
      </c>
      <c r="C73" s="36">
        <f t="shared" si="25"/>
        <v>2606</v>
      </c>
      <c r="D73" s="53">
        <f t="shared" si="26"/>
        <v>5318</v>
      </c>
      <c r="E73" s="62">
        <f t="shared" si="27"/>
        <v>11.37</v>
      </c>
      <c r="F73" s="29">
        <f t="shared" si="28"/>
        <v>13945</v>
      </c>
      <c r="G73" s="36">
        <f t="shared" si="28"/>
        <v>13201</v>
      </c>
      <c r="H73" s="71">
        <f t="shared" si="29"/>
        <v>27146</v>
      </c>
      <c r="I73" s="75">
        <f t="shared" si="30"/>
        <v>58.02</v>
      </c>
      <c r="J73" s="18">
        <f t="shared" si="31"/>
        <v>6175</v>
      </c>
      <c r="K73" s="35">
        <f t="shared" si="31"/>
        <v>8151</v>
      </c>
      <c r="L73" s="71">
        <f t="shared" si="32"/>
        <v>14326</v>
      </c>
      <c r="M73" s="81">
        <f t="shared" si="33"/>
        <v>30.62</v>
      </c>
      <c r="N73" s="23"/>
      <c r="O73" s="23"/>
      <c r="P73" s="23"/>
      <c r="Q73" s="21"/>
      <c r="R73" s="21"/>
      <c r="S73" s="2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</row>
    <row r="74" spans="1:85">
      <c r="A74" s="9" t="s">
        <v>28</v>
      </c>
      <c r="B74" s="29">
        <f t="shared" si="25"/>
        <v>2713</v>
      </c>
      <c r="C74" s="36">
        <f t="shared" si="25"/>
        <v>2603</v>
      </c>
      <c r="D74" s="53">
        <f t="shared" si="26"/>
        <v>5316</v>
      </c>
      <c r="E74" s="62">
        <f t="shared" si="27"/>
        <v>11.36</v>
      </c>
      <c r="F74" s="29">
        <f t="shared" si="28"/>
        <v>13963</v>
      </c>
      <c r="G74" s="36">
        <f t="shared" si="28"/>
        <v>13209</v>
      </c>
      <c r="H74" s="71">
        <f t="shared" si="29"/>
        <v>27172</v>
      </c>
      <c r="I74" s="75">
        <f t="shared" si="30"/>
        <v>58.08</v>
      </c>
      <c r="J74" s="18">
        <f t="shared" si="31"/>
        <v>6157</v>
      </c>
      <c r="K74" s="35">
        <f t="shared" si="31"/>
        <v>8135</v>
      </c>
      <c r="L74" s="71">
        <f t="shared" si="32"/>
        <v>14292</v>
      </c>
      <c r="M74" s="81">
        <f t="shared" si="33"/>
        <v>30.55</v>
      </c>
      <c r="N74" s="23"/>
      <c r="O74" s="23"/>
      <c r="P74" s="23"/>
      <c r="Q74" s="21"/>
      <c r="R74" s="21"/>
      <c r="S74" s="2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</row>
    <row r="75" spans="1:85">
      <c r="A75" s="9" t="s">
        <v>30</v>
      </c>
      <c r="B75" s="29">
        <f t="shared" si="25"/>
        <v>2707</v>
      </c>
      <c r="C75" s="36">
        <f t="shared" si="25"/>
        <v>2594</v>
      </c>
      <c r="D75" s="53">
        <f t="shared" si="26"/>
        <v>5301</v>
      </c>
      <c r="E75" s="62">
        <f t="shared" si="27"/>
        <v>11.34</v>
      </c>
      <c r="F75" s="29">
        <f t="shared" si="28"/>
        <v>13960</v>
      </c>
      <c r="G75" s="36">
        <f t="shared" si="28"/>
        <v>13228</v>
      </c>
      <c r="H75" s="71">
        <f t="shared" si="29"/>
        <v>27188</v>
      </c>
      <c r="I75" s="75">
        <f t="shared" si="30"/>
        <v>58.16</v>
      </c>
      <c r="J75" s="18">
        <f t="shared" si="31"/>
        <v>6138</v>
      </c>
      <c r="K75" s="35">
        <f t="shared" si="31"/>
        <v>8116</v>
      </c>
      <c r="L75" s="71">
        <f t="shared" si="32"/>
        <v>14254</v>
      </c>
      <c r="M75" s="81">
        <f t="shared" si="33"/>
        <v>30.49</v>
      </c>
      <c r="N75" s="23"/>
      <c r="O75" s="23"/>
      <c r="P75" s="23"/>
      <c r="Q75" s="21"/>
      <c r="R75" s="21"/>
      <c r="S75" s="2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</row>
    <row r="76" spans="1:85">
      <c r="A76" s="9" t="s">
        <v>16</v>
      </c>
      <c r="B76" s="29">
        <f t="shared" si="25"/>
        <v>2699</v>
      </c>
      <c r="C76" s="36">
        <f t="shared" si="25"/>
        <v>2579</v>
      </c>
      <c r="D76" s="53">
        <f t="shared" si="26"/>
        <v>5278</v>
      </c>
      <c r="E76" s="62">
        <f t="shared" si="27"/>
        <v>11.29</v>
      </c>
      <c r="F76" s="29">
        <f t="shared" si="28"/>
        <v>13978</v>
      </c>
      <c r="G76" s="36">
        <f t="shared" si="28"/>
        <v>13245</v>
      </c>
      <c r="H76" s="71">
        <f t="shared" si="29"/>
        <v>27223</v>
      </c>
      <c r="I76" s="75">
        <f t="shared" si="30"/>
        <v>58.26</v>
      </c>
      <c r="J76" s="18">
        <f t="shared" si="31"/>
        <v>6125</v>
      </c>
      <c r="K76" s="35">
        <f t="shared" si="31"/>
        <v>8104</v>
      </c>
      <c r="L76" s="71">
        <f t="shared" si="32"/>
        <v>14229</v>
      </c>
      <c r="M76" s="81">
        <f t="shared" si="33"/>
        <v>30.45</v>
      </c>
      <c r="N76" s="23"/>
      <c r="O76" s="23"/>
      <c r="P76" s="23"/>
      <c r="Q76" s="21"/>
      <c r="R76" s="21"/>
      <c r="S76" s="2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</row>
    <row r="77" spans="1:85">
      <c r="A77" s="9" t="s">
        <v>31</v>
      </c>
      <c r="B77" s="29">
        <f t="shared" si="25"/>
        <v>2684</v>
      </c>
      <c r="C77" s="36">
        <f t="shared" si="25"/>
        <v>2566</v>
      </c>
      <c r="D77" s="53">
        <f t="shared" si="26"/>
        <v>5250</v>
      </c>
      <c r="E77" s="62">
        <f t="shared" si="27"/>
        <v>11.24</v>
      </c>
      <c r="F77" s="29">
        <f t="shared" si="28"/>
        <v>13992</v>
      </c>
      <c r="G77" s="36">
        <f t="shared" si="28"/>
        <v>13246</v>
      </c>
      <c r="H77" s="71">
        <f t="shared" si="29"/>
        <v>27238</v>
      </c>
      <c r="I77" s="75">
        <f t="shared" si="30"/>
        <v>58.31</v>
      </c>
      <c r="J77" s="18">
        <f t="shared" si="31"/>
        <v>6127</v>
      </c>
      <c r="K77" s="35">
        <f t="shared" si="31"/>
        <v>8096</v>
      </c>
      <c r="L77" s="71">
        <f t="shared" si="32"/>
        <v>14223</v>
      </c>
      <c r="M77" s="81">
        <f t="shared" si="33"/>
        <v>30.45</v>
      </c>
      <c r="N77" s="23"/>
      <c r="O77" s="23"/>
      <c r="P77" s="23"/>
      <c r="Q77" s="21"/>
      <c r="R77" s="21"/>
      <c r="S77" s="2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</row>
    <row r="78" spans="1:85">
      <c r="A78" s="9" t="s">
        <v>32</v>
      </c>
      <c r="B78" s="29">
        <f t="shared" si="25"/>
        <v>2682</v>
      </c>
      <c r="C78" s="36">
        <f t="shared" si="25"/>
        <v>2567</v>
      </c>
      <c r="D78" s="53">
        <f t="shared" si="26"/>
        <v>5249</v>
      </c>
      <c r="E78" s="62">
        <f t="shared" si="27"/>
        <v>11.24</v>
      </c>
      <c r="F78" s="29">
        <f t="shared" si="28"/>
        <v>13994</v>
      </c>
      <c r="G78" s="36">
        <f t="shared" si="28"/>
        <v>13231</v>
      </c>
      <c r="H78" s="71">
        <f t="shared" si="29"/>
        <v>27225</v>
      </c>
      <c r="I78" s="75">
        <f t="shared" si="30"/>
        <v>58.3</v>
      </c>
      <c r="J78" s="18">
        <f t="shared" si="31"/>
        <v>6130</v>
      </c>
      <c r="K78" s="35">
        <f t="shared" si="31"/>
        <v>8094</v>
      </c>
      <c r="L78" s="71">
        <f t="shared" si="32"/>
        <v>14224</v>
      </c>
      <c r="M78" s="81">
        <f t="shared" si="33"/>
        <v>30.46</v>
      </c>
      <c r="N78" s="23"/>
      <c r="O78" s="23"/>
      <c r="P78" s="23"/>
      <c r="Q78" s="21"/>
      <c r="R78" s="21"/>
      <c r="S78" s="2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</row>
    <row r="79" spans="1:85">
      <c r="A79" s="9" t="s">
        <v>33</v>
      </c>
      <c r="B79" s="29">
        <f t="shared" si="25"/>
        <v>2682</v>
      </c>
      <c r="C79" s="36">
        <f t="shared" si="25"/>
        <v>2563</v>
      </c>
      <c r="D79" s="53">
        <f t="shared" si="26"/>
        <v>5245</v>
      </c>
      <c r="E79" s="62">
        <f t="shared" si="27"/>
        <v>11.24</v>
      </c>
      <c r="F79" s="29">
        <f t="shared" si="28"/>
        <v>13999</v>
      </c>
      <c r="G79" s="36">
        <f t="shared" si="28"/>
        <v>13221</v>
      </c>
      <c r="H79" s="71">
        <f t="shared" si="29"/>
        <v>27220</v>
      </c>
      <c r="I79" s="75">
        <f t="shared" si="30"/>
        <v>58.32</v>
      </c>
      <c r="J79" s="18">
        <f t="shared" si="31"/>
        <v>6115</v>
      </c>
      <c r="K79" s="35">
        <f t="shared" si="31"/>
        <v>8094</v>
      </c>
      <c r="L79" s="71">
        <f t="shared" si="32"/>
        <v>14209</v>
      </c>
      <c r="M79" s="81">
        <f t="shared" si="33"/>
        <v>30.44</v>
      </c>
      <c r="N79" s="23"/>
      <c r="O79" s="23"/>
      <c r="P79" s="23"/>
      <c r="Q79" s="21"/>
      <c r="R79" s="21"/>
      <c r="S79" s="2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</row>
    <row r="80" spans="1:85">
      <c r="A80" s="9" t="str">
        <f>A63</f>
        <v>令和７年１月</v>
      </c>
      <c r="B80" s="29">
        <f t="shared" si="25"/>
        <v>2679</v>
      </c>
      <c r="C80" s="36">
        <f t="shared" si="25"/>
        <v>2551</v>
      </c>
      <c r="D80" s="53">
        <f t="shared" si="26"/>
        <v>5230</v>
      </c>
      <c r="E80" s="62">
        <f t="shared" si="27"/>
        <v>11.2</v>
      </c>
      <c r="F80" s="29">
        <f t="shared" si="28"/>
        <v>14019</v>
      </c>
      <c r="G80" s="36">
        <f t="shared" si="28"/>
        <v>13229</v>
      </c>
      <c r="H80" s="71">
        <f t="shared" si="29"/>
        <v>27248</v>
      </c>
      <c r="I80" s="75">
        <f t="shared" si="30"/>
        <v>58.37</v>
      </c>
      <c r="J80" s="18">
        <f t="shared" si="31"/>
        <v>6111</v>
      </c>
      <c r="K80" s="35">
        <f t="shared" si="31"/>
        <v>8093</v>
      </c>
      <c r="L80" s="71">
        <f t="shared" si="32"/>
        <v>14204</v>
      </c>
      <c r="M80" s="81">
        <f t="shared" si="33"/>
        <v>30.43</v>
      </c>
      <c r="N80" s="23"/>
      <c r="O80" s="23"/>
      <c r="P80" s="23"/>
      <c r="Q80" s="21"/>
      <c r="R80" s="21"/>
      <c r="S80" s="2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</row>
    <row r="81" spans="1:79">
      <c r="A81" s="9" t="s">
        <v>40</v>
      </c>
      <c r="B81" s="29">
        <f t="shared" si="25"/>
        <v>2670</v>
      </c>
      <c r="C81" s="36">
        <f t="shared" si="25"/>
        <v>2556</v>
      </c>
      <c r="D81" s="53">
        <f t="shared" si="26"/>
        <v>5226</v>
      </c>
      <c r="E81" s="62">
        <f t="shared" si="27"/>
        <v>11.2</v>
      </c>
      <c r="F81" s="29">
        <f t="shared" si="28"/>
        <v>14034</v>
      </c>
      <c r="G81" s="36">
        <f t="shared" si="28"/>
        <v>13189</v>
      </c>
      <c r="H81" s="71">
        <f t="shared" si="29"/>
        <v>27223</v>
      </c>
      <c r="I81" s="75">
        <f t="shared" si="30"/>
        <v>58.34</v>
      </c>
      <c r="J81" s="18">
        <f t="shared" si="31"/>
        <v>6108</v>
      </c>
      <c r="K81" s="35">
        <f t="shared" si="31"/>
        <v>8102</v>
      </c>
      <c r="L81" s="71">
        <f t="shared" si="32"/>
        <v>14210</v>
      </c>
      <c r="M81" s="81">
        <f t="shared" si="33"/>
        <v>30.46</v>
      </c>
      <c r="N81" s="23"/>
      <c r="O81" s="23"/>
      <c r="P81" s="23"/>
      <c r="Q81" s="21"/>
      <c r="R81" s="21"/>
      <c r="S81" s="2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</row>
    <row r="82" spans="1:79">
      <c r="A82" s="10" t="s">
        <v>29</v>
      </c>
      <c r="B82" s="30">
        <f t="shared" si="25"/>
        <v>2669</v>
      </c>
      <c r="C82" s="37">
        <f t="shared" si="25"/>
        <v>2549</v>
      </c>
      <c r="D82" s="54">
        <f t="shared" si="26"/>
        <v>5218</v>
      </c>
      <c r="E82" s="63">
        <f t="shared" si="27"/>
        <v>11.21</v>
      </c>
      <c r="F82" s="30">
        <f t="shared" si="28"/>
        <v>13964</v>
      </c>
      <c r="G82" s="37">
        <f t="shared" si="28"/>
        <v>13131</v>
      </c>
      <c r="H82" s="72">
        <f t="shared" si="29"/>
        <v>27095</v>
      </c>
      <c r="I82" s="76">
        <f t="shared" si="30"/>
        <v>58.22</v>
      </c>
      <c r="J82" s="18">
        <f t="shared" si="31"/>
        <v>6115</v>
      </c>
      <c r="K82" s="35">
        <f t="shared" si="31"/>
        <v>8109</v>
      </c>
      <c r="L82" s="72">
        <f t="shared" si="32"/>
        <v>14224</v>
      </c>
      <c r="M82" s="81">
        <f t="shared" si="33"/>
        <v>30.56</v>
      </c>
      <c r="N82" s="23"/>
      <c r="O82" s="23"/>
      <c r="P82" s="23"/>
      <c r="Q82" s="21"/>
      <c r="R82" s="21"/>
      <c r="S82" s="2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</row>
    <row r="83" spans="1:79" ht="20.100000000000001" customHeight="1">
      <c r="A83" s="13" t="s">
        <v>25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78" t="s">
        <v>60</v>
      </c>
      <c r="M83" s="78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</row>
    <row r="84" spans="1:79" ht="20.100000000000001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79"/>
      <c r="M84" s="79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</row>
    <row r="85" spans="1:79" ht="20.100000000000001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79"/>
      <c r="M85" s="79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</row>
    <row r="86" spans="1:79"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</row>
    <row r="87" spans="1:79"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</row>
    <row r="88" spans="1:79"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</row>
    <row r="89" spans="1:79"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</row>
    <row r="90" spans="1:79"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</row>
    <row r="91" spans="1:79"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</row>
    <row r="92" spans="1:79"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</row>
    <row r="93" spans="1:79"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</row>
    <row r="94" spans="1:79"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</row>
    <row r="95" spans="1:79"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</row>
    <row r="96" spans="1:79"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</row>
    <row r="97" spans="2:79"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</row>
    <row r="98" spans="2:79"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</row>
    <row r="99" spans="2:79"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</row>
    <row r="100" spans="2:79"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</row>
    <row r="101" spans="2:79"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</row>
    <row r="102" spans="2:79"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</row>
    <row r="103" spans="2:79"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</row>
    <row r="104" spans="2:79"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</row>
    <row r="105" spans="2:79" ht="65.25" customHeight="1"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</row>
    <row r="106" spans="2:79"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</row>
    <row r="107" spans="2:79"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</row>
    <row r="108" spans="2:79"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</row>
    <row r="109" spans="2:79"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</row>
    <row r="110" spans="2:79"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</row>
    <row r="111" spans="2:79"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</row>
    <row r="112" spans="2:79"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</row>
    <row r="113" spans="2:79"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</row>
    <row r="114" spans="2:79"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</row>
    <row r="115" spans="2:79"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</row>
    <row r="116" spans="2:79"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 t="s">
        <v>61</v>
      </c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</row>
    <row r="117" spans="2:79">
      <c r="N117" s="31"/>
      <c r="O117" s="31"/>
      <c r="P117" s="31"/>
      <c r="Q117" s="31"/>
      <c r="R117" s="31"/>
      <c r="S117" s="31"/>
      <c r="T117" s="31" t="s">
        <v>62</v>
      </c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</row>
    <row r="118" spans="2:79"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</row>
    <row r="119" spans="2:79"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</row>
    <row r="120" spans="2:79"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</row>
    <row r="121" spans="2:79"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</row>
    <row r="122" spans="2:79"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</row>
    <row r="123" spans="2:79"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</row>
    <row r="124" spans="2:79"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</row>
    <row r="125" spans="2:79"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</row>
    <row r="126" spans="2:79"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</row>
    <row r="127" spans="2:79"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</row>
    <row r="128" spans="2:79"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</row>
    <row r="129" spans="2:79"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</row>
    <row r="130" spans="2:79"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  <c r="BH130" s="31"/>
      <c r="BI130" s="31"/>
      <c r="BJ130" s="31"/>
      <c r="BK130" s="31"/>
      <c r="BL130" s="31"/>
      <c r="BM130" s="31"/>
      <c r="BN130" s="31"/>
      <c r="BO130" s="31"/>
      <c r="BP130" s="31"/>
      <c r="BQ130" s="31"/>
      <c r="BR130" s="31"/>
      <c r="BS130" s="31"/>
      <c r="BT130" s="31"/>
      <c r="BU130" s="31"/>
      <c r="BV130" s="31"/>
      <c r="BW130" s="31"/>
      <c r="BX130" s="31"/>
      <c r="BY130" s="31"/>
      <c r="BZ130" s="31"/>
      <c r="CA130" s="31"/>
    </row>
    <row r="131" spans="2:79"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  <c r="BH131" s="31"/>
      <c r="BI131" s="31"/>
      <c r="BJ131" s="31"/>
      <c r="BK131" s="31"/>
      <c r="BL131" s="31"/>
      <c r="BM131" s="31"/>
      <c r="BN131" s="31"/>
      <c r="BO131" s="31"/>
      <c r="BP131" s="31"/>
      <c r="BQ131" s="31"/>
      <c r="BR131" s="31"/>
      <c r="BS131" s="31"/>
      <c r="BT131" s="31"/>
      <c r="BU131" s="31"/>
      <c r="BV131" s="31"/>
      <c r="BW131" s="31"/>
      <c r="BX131" s="31"/>
      <c r="BY131" s="31"/>
      <c r="BZ131" s="31"/>
      <c r="CA131" s="31"/>
    </row>
    <row r="132" spans="2:79"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  <c r="BH132" s="31"/>
      <c r="BI132" s="31"/>
      <c r="BJ132" s="31"/>
      <c r="BK132" s="31"/>
      <c r="BL132" s="31"/>
      <c r="BM132" s="31"/>
      <c r="BN132" s="31"/>
      <c r="BO132" s="31"/>
      <c r="BP132" s="31"/>
      <c r="BQ132" s="31"/>
      <c r="BR132" s="31"/>
      <c r="BS132" s="31"/>
      <c r="BT132" s="31"/>
      <c r="BU132" s="31"/>
      <c r="BV132" s="31"/>
      <c r="BW132" s="31"/>
      <c r="BX132" s="31"/>
      <c r="BY132" s="31"/>
      <c r="BZ132" s="31"/>
      <c r="CA132" s="31"/>
    </row>
    <row r="133" spans="2:79"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</row>
    <row r="134" spans="2:79"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T134" s="31" t="s">
        <v>63</v>
      </c>
    </row>
    <row r="135" spans="2:79"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T135" s="31" t="s">
        <v>62</v>
      </c>
    </row>
    <row r="136" spans="2:79"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</row>
    <row r="137" spans="2:79"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</row>
    <row r="138" spans="2:79"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</row>
    <row r="139" spans="2:79"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</row>
    <row r="140" spans="2:79"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</row>
    <row r="141" spans="2:79"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</row>
    <row r="142" spans="2:79"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</row>
    <row r="143" spans="2:79"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</row>
    <row r="144" spans="2:79"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</row>
    <row r="145" spans="2:20"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</row>
    <row r="146" spans="2:20"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</row>
    <row r="147" spans="2:20"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</row>
    <row r="148" spans="2:20"/>
    <row r="149" spans="2:20"/>
    <row r="150" spans="2:20"/>
    <row r="151" spans="2:20"/>
    <row r="152" spans="2:20">
      <c r="T152" s="31" t="s">
        <v>64</v>
      </c>
    </row>
    <row r="153" spans="2:20">
      <c r="T153" s="31" t="s">
        <v>62</v>
      </c>
    </row>
  </sheetData>
  <mergeCells count="120">
    <mergeCell ref="R2:S2"/>
    <mergeCell ref="B3:D3"/>
    <mergeCell ref="E3:G3"/>
    <mergeCell ref="H3:J3"/>
    <mergeCell ref="K3:M3"/>
    <mergeCell ref="N3:P3"/>
    <mergeCell ref="Q3:S3"/>
    <mergeCell ref="B19:D19"/>
    <mergeCell ref="E19:G19"/>
    <mergeCell ref="H19:J19"/>
    <mergeCell ref="K19:M19"/>
    <mergeCell ref="N19:P19"/>
    <mergeCell ref="Q19:S19"/>
    <mergeCell ref="B35:D35"/>
    <mergeCell ref="E35:G35"/>
    <mergeCell ref="H35:J35"/>
    <mergeCell ref="K35:M35"/>
    <mergeCell ref="N35:P35"/>
    <mergeCell ref="Q35:S35"/>
    <mergeCell ref="B51:D51"/>
    <mergeCell ref="E51:G51"/>
    <mergeCell ref="H51:J51"/>
    <mergeCell ref="K51:M51"/>
    <mergeCell ref="N51:P51"/>
    <mergeCell ref="Q51:S51"/>
    <mergeCell ref="B67:M67"/>
    <mergeCell ref="B68:E68"/>
    <mergeCell ref="F68:I68"/>
    <mergeCell ref="J68:M68"/>
    <mergeCell ref="A83:K83"/>
    <mergeCell ref="L83:M83"/>
    <mergeCell ref="A3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A19:A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R20:R21"/>
    <mergeCell ref="S20:S21"/>
    <mergeCell ref="A35:A37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K36:K37"/>
    <mergeCell ref="L36:L37"/>
    <mergeCell ref="M36:M37"/>
    <mergeCell ref="N36:N37"/>
    <mergeCell ref="O36:O37"/>
    <mergeCell ref="P36:P37"/>
    <mergeCell ref="Q36:Q37"/>
    <mergeCell ref="R36:R37"/>
    <mergeCell ref="S36:S37"/>
    <mergeCell ref="A51:A53"/>
    <mergeCell ref="B52:B53"/>
    <mergeCell ref="C52:C53"/>
    <mergeCell ref="D52:D53"/>
    <mergeCell ref="E52:E53"/>
    <mergeCell ref="F52:F53"/>
    <mergeCell ref="G52:G53"/>
    <mergeCell ref="H52:H53"/>
    <mergeCell ref="I52:I53"/>
    <mergeCell ref="J52:J53"/>
    <mergeCell ref="K52:K53"/>
    <mergeCell ref="L52:L53"/>
    <mergeCell ref="M52:M53"/>
    <mergeCell ref="N52:N53"/>
    <mergeCell ref="O52:O53"/>
    <mergeCell ref="P52:P53"/>
    <mergeCell ref="Q52:Q53"/>
    <mergeCell ref="R52:R53"/>
    <mergeCell ref="S52:S53"/>
    <mergeCell ref="A67:A70"/>
    <mergeCell ref="B69:B70"/>
    <mergeCell ref="C69:C70"/>
    <mergeCell ref="D69:D70"/>
    <mergeCell ref="E69:E70"/>
    <mergeCell ref="F69:F70"/>
    <mergeCell ref="G69:G70"/>
    <mergeCell ref="H69:H70"/>
    <mergeCell ref="I69:I70"/>
    <mergeCell ref="J69:J70"/>
    <mergeCell ref="K69:K70"/>
    <mergeCell ref="L69:L70"/>
    <mergeCell ref="M69:M70"/>
  </mergeCells>
  <phoneticPr fontId="19"/>
  <pageMargins left="0.78740157480314965" right="0.78740157480314965" top="0.98425196850393704" bottom="0.82677165354330717" header="0.51181102362204722" footer="0.51181102362204722"/>
  <pageSetup paperSize="9" scale="71" fitToWidth="1" fitToHeight="1" orientation="portrait" usePrinterDefaults="1" r:id="rId1"/>
  <headerFooter alignWithMargins="0"/>
  <rowBreaks count="1" manualBreakCount="1">
    <brk id="83" max="18" man="1"/>
  </rowBreaks>
  <colBreaks count="1" manualBreakCount="1">
    <brk id="19" max="6553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G153"/>
  <sheetViews>
    <sheetView showGridLines="0" view="pageBreakPreview" topLeftCell="A67" zoomScaleSheetLayoutView="100" workbookViewId="0">
      <selection activeCell="CD157" sqref="CD157"/>
    </sheetView>
  </sheetViews>
  <sheetFormatPr defaultRowHeight="12"/>
  <cols>
    <col min="1" max="1" width="9" style="1" bestFit="1" customWidth="1"/>
    <col min="2" max="21" width="5.625" style="1" customWidth="1"/>
    <col min="22" max="78" width="0.25" style="1" hidden="1" customWidth="1"/>
    <col min="79" max="256" width="9" style="1" bestFit="1" customWidth="1"/>
  </cols>
  <sheetData>
    <row r="1" spans="1:80" s="2" customFormat="1" ht="17.25">
      <c r="A1" s="4" t="s">
        <v>4</v>
      </c>
    </row>
    <row r="2" spans="1:80" ht="13.5" customHeight="1">
      <c r="R2" s="85" t="s">
        <v>7</v>
      </c>
      <c r="S2" s="85"/>
    </row>
    <row r="3" spans="1:80">
      <c r="A3" s="5" t="s">
        <v>9</v>
      </c>
      <c r="B3" s="15" t="s">
        <v>5</v>
      </c>
      <c r="C3" s="32"/>
      <c r="D3" s="43"/>
      <c r="E3" s="55" t="s">
        <v>2</v>
      </c>
      <c r="F3" s="38"/>
      <c r="G3" s="64"/>
      <c r="H3" s="22" t="s">
        <v>8</v>
      </c>
      <c r="I3" s="38"/>
      <c r="J3" s="49"/>
      <c r="K3" s="55" t="s">
        <v>10</v>
      </c>
      <c r="L3" s="38"/>
      <c r="M3" s="64"/>
      <c r="N3" s="22" t="s">
        <v>12</v>
      </c>
      <c r="O3" s="38"/>
      <c r="P3" s="49"/>
      <c r="Q3" s="55" t="s">
        <v>15</v>
      </c>
      <c r="R3" s="38"/>
      <c r="S3" s="64"/>
    </row>
    <row r="4" spans="1:80" s="3" customFormat="1" ht="9.9499999999999993" customHeight="1">
      <c r="A4" s="6"/>
      <c r="B4" s="16" t="s">
        <v>17</v>
      </c>
      <c r="C4" s="33" t="s">
        <v>19</v>
      </c>
      <c r="D4" s="44" t="s">
        <v>21</v>
      </c>
      <c r="E4" s="56" t="s">
        <v>17</v>
      </c>
      <c r="F4" s="33" t="s">
        <v>19</v>
      </c>
      <c r="G4" s="65" t="s">
        <v>21</v>
      </c>
      <c r="H4" s="16" t="s">
        <v>17</v>
      </c>
      <c r="I4" s="33" t="s">
        <v>19</v>
      </c>
      <c r="J4" s="44" t="s">
        <v>21</v>
      </c>
      <c r="K4" s="56" t="s">
        <v>17</v>
      </c>
      <c r="L4" s="33" t="s">
        <v>19</v>
      </c>
      <c r="M4" s="65" t="s">
        <v>21</v>
      </c>
      <c r="N4" s="16" t="s">
        <v>17</v>
      </c>
      <c r="O4" s="33" t="s">
        <v>19</v>
      </c>
      <c r="P4" s="44" t="s">
        <v>21</v>
      </c>
      <c r="Q4" s="56" t="s">
        <v>17</v>
      </c>
      <c r="R4" s="33" t="s">
        <v>19</v>
      </c>
      <c r="S4" s="65" t="s">
        <v>21</v>
      </c>
    </row>
    <row r="5" spans="1:80" s="3" customFormat="1" ht="9.9499999999999993" customHeight="1">
      <c r="A5" s="7"/>
      <c r="B5" s="17"/>
      <c r="C5" s="34"/>
      <c r="D5" s="45"/>
      <c r="E5" s="57"/>
      <c r="F5" s="34"/>
      <c r="G5" s="66"/>
      <c r="H5" s="17"/>
      <c r="I5" s="34"/>
      <c r="J5" s="45"/>
      <c r="K5" s="57"/>
      <c r="L5" s="34"/>
      <c r="M5" s="66"/>
      <c r="N5" s="17"/>
      <c r="O5" s="34"/>
      <c r="P5" s="45"/>
      <c r="Q5" s="57"/>
      <c r="R5" s="34"/>
      <c r="S5" s="66"/>
    </row>
    <row r="6" spans="1:80">
      <c r="A6" s="8" t="s">
        <v>20</v>
      </c>
      <c r="B6" s="18">
        <v>770</v>
      </c>
      <c r="C6" s="35">
        <v>712</v>
      </c>
      <c r="D6" s="46">
        <f t="shared" ref="D6:D17" si="0">B6+C6</f>
        <v>1482</v>
      </c>
      <c r="E6" s="28">
        <v>950</v>
      </c>
      <c r="F6" s="35">
        <v>912</v>
      </c>
      <c r="G6" s="67">
        <f t="shared" ref="G6:G17" si="1">E6+F6</f>
        <v>1862</v>
      </c>
      <c r="H6" s="18">
        <v>1086</v>
      </c>
      <c r="I6" s="35">
        <v>1051</v>
      </c>
      <c r="J6" s="46">
        <f t="shared" ref="J6:J17" si="2">H6+I6</f>
        <v>2137</v>
      </c>
      <c r="K6" s="28">
        <v>1238</v>
      </c>
      <c r="L6" s="35">
        <v>1119</v>
      </c>
      <c r="M6" s="67">
        <f t="shared" ref="M6:M17" si="3">K6+L6</f>
        <v>2357</v>
      </c>
      <c r="N6" s="18">
        <v>1205</v>
      </c>
      <c r="O6" s="35">
        <v>1108</v>
      </c>
      <c r="P6" s="46">
        <f t="shared" ref="P6:P17" si="4">N6+O6</f>
        <v>2313</v>
      </c>
      <c r="Q6" s="28">
        <v>1171</v>
      </c>
      <c r="R6" s="35">
        <v>1111</v>
      </c>
      <c r="S6" s="67">
        <f t="shared" ref="S6:S17" si="5">Q6+R6</f>
        <v>2282</v>
      </c>
      <c r="U6" s="90" t="s">
        <v>13</v>
      </c>
    </row>
    <row r="7" spans="1:80">
      <c r="A7" s="9" t="s">
        <v>65</v>
      </c>
      <c r="B7" s="19">
        <v>782</v>
      </c>
      <c r="C7" s="36">
        <v>715</v>
      </c>
      <c r="D7" s="47">
        <f t="shared" si="0"/>
        <v>1497</v>
      </c>
      <c r="E7" s="29">
        <v>943</v>
      </c>
      <c r="F7" s="36">
        <v>911</v>
      </c>
      <c r="G7" s="68">
        <f t="shared" si="1"/>
        <v>1854</v>
      </c>
      <c r="H7" s="19">
        <v>1085</v>
      </c>
      <c r="I7" s="36">
        <v>1053</v>
      </c>
      <c r="J7" s="47">
        <f t="shared" si="2"/>
        <v>2138</v>
      </c>
      <c r="K7" s="29">
        <v>1238</v>
      </c>
      <c r="L7" s="36">
        <v>1116</v>
      </c>
      <c r="M7" s="68">
        <f t="shared" si="3"/>
        <v>2354</v>
      </c>
      <c r="N7" s="19">
        <v>1201</v>
      </c>
      <c r="O7" s="36">
        <v>1101</v>
      </c>
      <c r="P7" s="47">
        <f t="shared" si="4"/>
        <v>2302</v>
      </c>
      <c r="Q7" s="29">
        <v>1184</v>
      </c>
      <c r="R7" s="36">
        <v>1102</v>
      </c>
      <c r="S7" s="68">
        <f t="shared" si="5"/>
        <v>2286</v>
      </c>
      <c r="U7" s="90">
        <v>5</v>
      </c>
    </row>
    <row r="8" spans="1:80">
      <c r="A8" s="9" t="s">
        <v>27</v>
      </c>
      <c r="B8" s="19">
        <v>784</v>
      </c>
      <c r="C8" s="36">
        <v>717</v>
      </c>
      <c r="D8" s="47">
        <f t="shared" si="0"/>
        <v>1501</v>
      </c>
      <c r="E8" s="29">
        <v>933</v>
      </c>
      <c r="F8" s="36">
        <v>905</v>
      </c>
      <c r="G8" s="68">
        <f t="shared" si="1"/>
        <v>1838</v>
      </c>
      <c r="H8" s="19">
        <v>1087</v>
      </c>
      <c r="I8" s="36">
        <v>1058</v>
      </c>
      <c r="J8" s="47">
        <f t="shared" si="2"/>
        <v>2145</v>
      </c>
      <c r="K8" s="29">
        <v>1244</v>
      </c>
      <c r="L8" s="36">
        <v>1109</v>
      </c>
      <c r="M8" s="68">
        <f t="shared" si="3"/>
        <v>2353</v>
      </c>
      <c r="N8" s="19">
        <v>1194</v>
      </c>
      <c r="O8" s="36">
        <v>1092</v>
      </c>
      <c r="P8" s="47">
        <f t="shared" si="4"/>
        <v>2286</v>
      </c>
      <c r="Q8" s="29">
        <v>1186</v>
      </c>
      <c r="R8" s="36">
        <v>1105</v>
      </c>
      <c r="S8" s="68">
        <f t="shared" si="5"/>
        <v>2291</v>
      </c>
      <c r="U8" s="90">
        <v>6</v>
      </c>
      <c r="CB8" s="91"/>
    </row>
    <row r="9" spans="1:80">
      <c r="A9" s="9" t="s">
        <v>28</v>
      </c>
      <c r="B9" s="19">
        <v>790</v>
      </c>
      <c r="C9" s="36">
        <v>709</v>
      </c>
      <c r="D9" s="47">
        <f t="shared" si="0"/>
        <v>1499</v>
      </c>
      <c r="E9" s="29">
        <v>931</v>
      </c>
      <c r="F9" s="36">
        <v>900</v>
      </c>
      <c r="G9" s="68">
        <f t="shared" si="1"/>
        <v>1831</v>
      </c>
      <c r="H9" s="19">
        <v>1083</v>
      </c>
      <c r="I9" s="36">
        <v>1058</v>
      </c>
      <c r="J9" s="47">
        <f t="shared" si="2"/>
        <v>2141</v>
      </c>
      <c r="K9" s="29">
        <v>1241</v>
      </c>
      <c r="L9" s="36">
        <v>1107</v>
      </c>
      <c r="M9" s="68">
        <f t="shared" si="3"/>
        <v>2348</v>
      </c>
      <c r="N9" s="19">
        <v>1195</v>
      </c>
      <c r="O9" s="36">
        <v>1095</v>
      </c>
      <c r="P9" s="47">
        <f t="shared" si="4"/>
        <v>2290</v>
      </c>
      <c r="Q9" s="29">
        <v>1192</v>
      </c>
      <c r="R9" s="36">
        <v>1111</v>
      </c>
      <c r="S9" s="68">
        <f t="shared" si="5"/>
        <v>2303</v>
      </c>
      <c r="U9" s="90">
        <v>7</v>
      </c>
    </row>
    <row r="10" spans="1:80">
      <c r="A10" s="9" t="s">
        <v>30</v>
      </c>
      <c r="B10" s="19">
        <v>780</v>
      </c>
      <c r="C10" s="36">
        <v>702</v>
      </c>
      <c r="D10" s="47">
        <f t="shared" si="0"/>
        <v>1482</v>
      </c>
      <c r="E10" s="29">
        <v>927</v>
      </c>
      <c r="F10" s="36">
        <v>907</v>
      </c>
      <c r="G10" s="68">
        <f t="shared" si="1"/>
        <v>1834</v>
      </c>
      <c r="H10" s="19">
        <v>1086</v>
      </c>
      <c r="I10" s="36">
        <v>1047</v>
      </c>
      <c r="J10" s="47">
        <f t="shared" si="2"/>
        <v>2133</v>
      </c>
      <c r="K10" s="29">
        <v>1236</v>
      </c>
      <c r="L10" s="36">
        <v>1108</v>
      </c>
      <c r="M10" s="68">
        <f t="shared" si="3"/>
        <v>2344</v>
      </c>
      <c r="N10" s="19">
        <v>1194</v>
      </c>
      <c r="O10" s="36">
        <v>1098</v>
      </c>
      <c r="P10" s="47">
        <f t="shared" si="4"/>
        <v>2292</v>
      </c>
      <c r="Q10" s="29">
        <v>1195</v>
      </c>
      <c r="R10" s="36">
        <v>1108</v>
      </c>
      <c r="S10" s="68">
        <f t="shared" si="5"/>
        <v>2303</v>
      </c>
      <c r="U10" s="90">
        <v>8</v>
      </c>
    </row>
    <row r="11" spans="1:80">
      <c r="A11" s="9" t="s">
        <v>16</v>
      </c>
      <c r="B11" s="19">
        <v>781</v>
      </c>
      <c r="C11" s="36">
        <v>701</v>
      </c>
      <c r="D11" s="47">
        <f t="shared" si="0"/>
        <v>1482</v>
      </c>
      <c r="E11" s="29">
        <v>912</v>
      </c>
      <c r="F11" s="36">
        <v>906</v>
      </c>
      <c r="G11" s="68">
        <f t="shared" si="1"/>
        <v>1818</v>
      </c>
      <c r="H11" s="19">
        <v>1094</v>
      </c>
      <c r="I11" s="36">
        <v>1035</v>
      </c>
      <c r="J11" s="47">
        <f t="shared" si="2"/>
        <v>2129</v>
      </c>
      <c r="K11" s="29">
        <v>1235</v>
      </c>
      <c r="L11" s="36">
        <v>1124</v>
      </c>
      <c r="M11" s="68">
        <f t="shared" si="3"/>
        <v>2359</v>
      </c>
      <c r="N11" s="19">
        <v>1225</v>
      </c>
      <c r="O11" s="36">
        <v>1102</v>
      </c>
      <c r="P11" s="47">
        <f t="shared" si="4"/>
        <v>2327</v>
      </c>
      <c r="Q11" s="29">
        <v>1190</v>
      </c>
      <c r="R11" s="36">
        <v>1104</v>
      </c>
      <c r="S11" s="68">
        <f t="shared" si="5"/>
        <v>2294</v>
      </c>
      <c r="U11" s="90">
        <v>9</v>
      </c>
    </row>
    <row r="12" spans="1:80">
      <c r="A12" s="9" t="s">
        <v>31</v>
      </c>
      <c r="B12" s="19">
        <v>772</v>
      </c>
      <c r="C12" s="36">
        <v>699</v>
      </c>
      <c r="D12" s="47">
        <f t="shared" si="0"/>
        <v>1471</v>
      </c>
      <c r="E12" s="29">
        <v>911</v>
      </c>
      <c r="F12" s="36">
        <v>905</v>
      </c>
      <c r="G12" s="68">
        <f t="shared" si="1"/>
        <v>1816</v>
      </c>
      <c r="H12" s="19">
        <v>1083</v>
      </c>
      <c r="I12" s="36">
        <v>1038</v>
      </c>
      <c r="J12" s="47">
        <f t="shared" si="2"/>
        <v>2121</v>
      </c>
      <c r="K12" s="29">
        <v>1241</v>
      </c>
      <c r="L12" s="36">
        <v>1127</v>
      </c>
      <c r="M12" s="68">
        <f t="shared" si="3"/>
        <v>2368</v>
      </c>
      <c r="N12" s="19">
        <v>1226</v>
      </c>
      <c r="O12" s="36">
        <v>1105</v>
      </c>
      <c r="P12" s="47">
        <f t="shared" si="4"/>
        <v>2331</v>
      </c>
      <c r="Q12" s="29">
        <v>1196</v>
      </c>
      <c r="R12" s="36">
        <v>1111</v>
      </c>
      <c r="S12" s="68">
        <f t="shared" si="5"/>
        <v>2307</v>
      </c>
      <c r="U12" s="90">
        <v>10</v>
      </c>
    </row>
    <row r="13" spans="1:80">
      <c r="A13" s="9" t="s">
        <v>32</v>
      </c>
      <c r="B13" s="19">
        <v>769</v>
      </c>
      <c r="C13" s="36">
        <v>696</v>
      </c>
      <c r="D13" s="47">
        <f t="shared" si="0"/>
        <v>1465</v>
      </c>
      <c r="E13" s="29">
        <v>906</v>
      </c>
      <c r="F13" s="36">
        <v>890</v>
      </c>
      <c r="G13" s="68">
        <f t="shared" si="1"/>
        <v>1796</v>
      </c>
      <c r="H13" s="19">
        <v>1084</v>
      </c>
      <c r="I13" s="36">
        <v>1041</v>
      </c>
      <c r="J13" s="47">
        <f t="shared" si="2"/>
        <v>2125</v>
      </c>
      <c r="K13" s="29">
        <v>1241</v>
      </c>
      <c r="L13" s="36">
        <v>1126</v>
      </c>
      <c r="M13" s="68">
        <f t="shared" si="3"/>
        <v>2367</v>
      </c>
      <c r="N13" s="19">
        <v>1225</v>
      </c>
      <c r="O13" s="36">
        <v>1123</v>
      </c>
      <c r="P13" s="47">
        <f t="shared" si="4"/>
        <v>2348</v>
      </c>
      <c r="Q13" s="29">
        <v>1185</v>
      </c>
      <c r="R13" s="36">
        <v>1107</v>
      </c>
      <c r="S13" s="68">
        <f t="shared" si="5"/>
        <v>2292</v>
      </c>
      <c r="U13" s="90">
        <v>11</v>
      </c>
    </row>
    <row r="14" spans="1:80">
      <c r="A14" s="9" t="s">
        <v>33</v>
      </c>
      <c r="B14" s="19">
        <v>771</v>
      </c>
      <c r="C14" s="36">
        <v>698</v>
      </c>
      <c r="D14" s="47">
        <f t="shared" si="0"/>
        <v>1469</v>
      </c>
      <c r="E14" s="29">
        <v>900</v>
      </c>
      <c r="F14" s="36">
        <v>887</v>
      </c>
      <c r="G14" s="68">
        <f t="shared" si="1"/>
        <v>1787</v>
      </c>
      <c r="H14" s="19">
        <v>1074</v>
      </c>
      <c r="I14" s="36">
        <v>1040</v>
      </c>
      <c r="J14" s="47">
        <f t="shared" si="2"/>
        <v>2114</v>
      </c>
      <c r="K14" s="29">
        <v>1238</v>
      </c>
      <c r="L14" s="36">
        <v>1135</v>
      </c>
      <c r="M14" s="68">
        <f t="shared" si="3"/>
        <v>2373</v>
      </c>
      <c r="N14" s="19">
        <v>1245</v>
      </c>
      <c r="O14" s="36">
        <v>1122</v>
      </c>
      <c r="P14" s="47">
        <f t="shared" si="4"/>
        <v>2367</v>
      </c>
      <c r="Q14" s="29">
        <v>1181</v>
      </c>
      <c r="R14" s="36">
        <v>1098</v>
      </c>
      <c r="S14" s="68">
        <f t="shared" si="5"/>
        <v>2279</v>
      </c>
      <c r="U14" s="90">
        <v>12</v>
      </c>
    </row>
    <row r="15" spans="1:80">
      <c r="A15" s="9" t="s">
        <v>45</v>
      </c>
      <c r="B15" s="19">
        <v>767</v>
      </c>
      <c r="C15" s="36">
        <v>699</v>
      </c>
      <c r="D15" s="47">
        <f t="shared" si="0"/>
        <v>1466</v>
      </c>
      <c r="E15" s="29">
        <v>909</v>
      </c>
      <c r="F15" s="36">
        <v>885</v>
      </c>
      <c r="G15" s="68">
        <f t="shared" si="1"/>
        <v>1794</v>
      </c>
      <c r="H15" s="19">
        <v>1064</v>
      </c>
      <c r="I15" s="36">
        <v>1034</v>
      </c>
      <c r="J15" s="47">
        <f t="shared" si="2"/>
        <v>2098</v>
      </c>
      <c r="K15" s="29">
        <v>1228</v>
      </c>
      <c r="L15" s="36">
        <v>1125</v>
      </c>
      <c r="M15" s="68">
        <f t="shared" si="3"/>
        <v>2353</v>
      </c>
      <c r="N15" s="19">
        <v>1256</v>
      </c>
      <c r="O15" s="36">
        <v>1116</v>
      </c>
      <c r="P15" s="47">
        <f t="shared" si="4"/>
        <v>2372</v>
      </c>
      <c r="Q15" s="29">
        <v>1186</v>
      </c>
      <c r="R15" s="36">
        <v>1109</v>
      </c>
      <c r="S15" s="68">
        <f t="shared" si="5"/>
        <v>2295</v>
      </c>
      <c r="U15" s="90" t="s">
        <v>18</v>
      </c>
    </row>
    <row r="16" spans="1:80">
      <c r="A16" s="9" t="s">
        <v>40</v>
      </c>
      <c r="B16" s="19">
        <v>763</v>
      </c>
      <c r="C16" s="36">
        <v>693</v>
      </c>
      <c r="D16" s="47">
        <f t="shared" si="0"/>
        <v>1456</v>
      </c>
      <c r="E16" s="29">
        <v>910</v>
      </c>
      <c r="F16" s="36">
        <v>881</v>
      </c>
      <c r="G16" s="68">
        <f t="shared" si="1"/>
        <v>1791</v>
      </c>
      <c r="H16" s="19">
        <v>1057</v>
      </c>
      <c r="I16" s="36">
        <v>1042</v>
      </c>
      <c r="J16" s="47">
        <f t="shared" si="2"/>
        <v>2099</v>
      </c>
      <c r="K16" s="29">
        <v>1226</v>
      </c>
      <c r="L16" s="36">
        <v>1127</v>
      </c>
      <c r="M16" s="68">
        <f t="shared" si="3"/>
        <v>2353</v>
      </c>
      <c r="N16" s="19">
        <v>1251</v>
      </c>
      <c r="O16" s="36">
        <v>1122</v>
      </c>
      <c r="P16" s="47">
        <f t="shared" si="4"/>
        <v>2373</v>
      </c>
      <c r="Q16" s="29">
        <v>1187</v>
      </c>
      <c r="R16" s="36">
        <v>1097</v>
      </c>
      <c r="S16" s="68">
        <f t="shared" si="5"/>
        <v>2284</v>
      </c>
      <c r="U16" s="90">
        <v>2</v>
      </c>
    </row>
    <row r="17" spans="1:79">
      <c r="A17" s="10" t="s">
        <v>29</v>
      </c>
      <c r="B17" s="20">
        <v>764</v>
      </c>
      <c r="C17" s="37">
        <v>703</v>
      </c>
      <c r="D17" s="48">
        <f t="shared" si="0"/>
        <v>1467</v>
      </c>
      <c r="E17" s="30">
        <v>908</v>
      </c>
      <c r="F17" s="37">
        <v>872</v>
      </c>
      <c r="G17" s="69">
        <f t="shared" si="1"/>
        <v>1780</v>
      </c>
      <c r="H17" s="20">
        <v>1053</v>
      </c>
      <c r="I17" s="37">
        <v>1042</v>
      </c>
      <c r="J17" s="48">
        <f t="shared" si="2"/>
        <v>2095</v>
      </c>
      <c r="K17" s="30">
        <v>1215</v>
      </c>
      <c r="L17" s="37">
        <v>1109</v>
      </c>
      <c r="M17" s="69">
        <f t="shared" si="3"/>
        <v>2324</v>
      </c>
      <c r="N17" s="20">
        <v>1234</v>
      </c>
      <c r="O17" s="37">
        <v>1103</v>
      </c>
      <c r="P17" s="48">
        <f t="shared" si="4"/>
        <v>2337</v>
      </c>
      <c r="Q17" s="30">
        <v>1173</v>
      </c>
      <c r="R17" s="37">
        <v>1108</v>
      </c>
      <c r="S17" s="69">
        <f t="shared" si="5"/>
        <v>2281</v>
      </c>
      <c r="U17" s="90">
        <v>3</v>
      </c>
    </row>
    <row r="18" spans="1:79" ht="9.9499999999999993" customHeight="1"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</row>
    <row r="19" spans="1:79">
      <c r="A19" s="5" t="s">
        <v>9</v>
      </c>
      <c r="B19" s="22" t="s">
        <v>42</v>
      </c>
      <c r="C19" s="38"/>
      <c r="D19" s="49"/>
      <c r="E19" s="55" t="s">
        <v>44</v>
      </c>
      <c r="F19" s="38"/>
      <c r="G19" s="64"/>
      <c r="H19" s="22" t="s">
        <v>46</v>
      </c>
      <c r="I19" s="38"/>
      <c r="J19" s="49"/>
      <c r="K19" s="55" t="s">
        <v>49</v>
      </c>
      <c r="L19" s="38"/>
      <c r="M19" s="64"/>
      <c r="N19" s="22" t="s">
        <v>50</v>
      </c>
      <c r="O19" s="38"/>
      <c r="P19" s="49"/>
      <c r="Q19" s="55" t="s">
        <v>6</v>
      </c>
      <c r="R19" s="38"/>
      <c r="S19" s="64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</row>
    <row r="20" spans="1:79" ht="9.9499999999999993" customHeight="1">
      <c r="A20" s="6"/>
      <c r="B20" s="16" t="s">
        <v>17</v>
      </c>
      <c r="C20" s="33" t="s">
        <v>19</v>
      </c>
      <c r="D20" s="44" t="s">
        <v>21</v>
      </c>
      <c r="E20" s="56" t="s">
        <v>17</v>
      </c>
      <c r="F20" s="33" t="s">
        <v>19</v>
      </c>
      <c r="G20" s="65" t="s">
        <v>21</v>
      </c>
      <c r="H20" s="16" t="s">
        <v>17</v>
      </c>
      <c r="I20" s="33" t="s">
        <v>19</v>
      </c>
      <c r="J20" s="44" t="s">
        <v>21</v>
      </c>
      <c r="K20" s="56" t="s">
        <v>17</v>
      </c>
      <c r="L20" s="33" t="s">
        <v>19</v>
      </c>
      <c r="M20" s="65" t="s">
        <v>21</v>
      </c>
      <c r="N20" s="16" t="s">
        <v>17</v>
      </c>
      <c r="O20" s="33" t="s">
        <v>19</v>
      </c>
      <c r="P20" s="44" t="s">
        <v>21</v>
      </c>
      <c r="Q20" s="56" t="s">
        <v>17</v>
      </c>
      <c r="R20" s="33" t="s">
        <v>19</v>
      </c>
      <c r="S20" s="65" t="s">
        <v>21</v>
      </c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</row>
    <row r="21" spans="1:79" ht="9.9499999999999993" customHeight="1">
      <c r="A21" s="7"/>
      <c r="B21" s="17"/>
      <c r="C21" s="34"/>
      <c r="D21" s="45"/>
      <c r="E21" s="57"/>
      <c r="F21" s="34"/>
      <c r="G21" s="66"/>
      <c r="H21" s="17"/>
      <c r="I21" s="34"/>
      <c r="J21" s="45"/>
      <c r="K21" s="57"/>
      <c r="L21" s="34"/>
      <c r="M21" s="66"/>
      <c r="N21" s="17"/>
      <c r="O21" s="34"/>
      <c r="P21" s="45"/>
      <c r="Q21" s="57"/>
      <c r="R21" s="34"/>
      <c r="S21" s="66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</row>
    <row r="22" spans="1:79">
      <c r="A22" s="8" t="str">
        <f>A6</f>
        <v>令和５年4月</v>
      </c>
      <c r="B22" s="18">
        <v>1154</v>
      </c>
      <c r="C22" s="35">
        <v>967</v>
      </c>
      <c r="D22" s="46">
        <f t="shared" ref="D22:D33" si="6">B22+C22</f>
        <v>2121</v>
      </c>
      <c r="E22" s="18">
        <v>1282</v>
      </c>
      <c r="F22" s="35">
        <v>1179</v>
      </c>
      <c r="G22" s="67">
        <f t="shared" ref="G22:G33" si="7">E22+F22</f>
        <v>2461</v>
      </c>
      <c r="H22" s="18">
        <v>1523</v>
      </c>
      <c r="I22" s="35">
        <v>1417</v>
      </c>
      <c r="J22" s="46">
        <f t="shared" ref="J22:J33" si="8">H22+I22</f>
        <v>2940</v>
      </c>
      <c r="K22" s="18">
        <v>1899</v>
      </c>
      <c r="L22" s="35">
        <v>1778</v>
      </c>
      <c r="M22" s="67">
        <f t="shared" ref="M22:M33" si="9">K22+L22</f>
        <v>3677</v>
      </c>
      <c r="N22" s="18">
        <v>1787</v>
      </c>
      <c r="O22" s="35">
        <v>1870</v>
      </c>
      <c r="P22" s="46">
        <f t="shared" ref="P22:P33" si="10">N22+O22</f>
        <v>3657</v>
      </c>
      <c r="Q22" s="18">
        <v>1419</v>
      </c>
      <c r="R22" s="35">
        <v>1435</v>
      </c>
      <c r="S22" s="67">
        <f t="shared" ref="S22:S33" si="11">Q22+R22</f>
        <v>2854</v>
      </c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</row>
    <row r="23" spans="1:79">
      <c r="A23" s="9" t="str">
        <f>A7</f>
        <v>　　　　5月</v>
      </c>
      <c r="B23" s="19">
        <v>1152</v>
      </c>
      <c r="C23" s="36">
        <v>988</v>
      </c>
      <c r="D23" s="47">
        <f t="shared" si="6"/>
        <v>2140</v>
      </c>
      <c r="E23" s="19">
        <v>1273</v>
      </c>
      <c r="F23" s="36">
        <v>1179</v>
      </c>
      <c r="G23" s="68">
        <f t="shared" si="7"/>
        <v>2452</v>
      </c>
      <c r="H23" s="19">
        <v>1520</v>
      </c>
      <c r="I23" s="36">
        <v>1391</v>
      </c>
      <c r="J23" s="47">
        <f t="shared" si="8"/>
        <v>2911</v>
      </c>
      <c r="K23" s="19">
        <v>1897</v>
      </c>
      <c r="L23" s="36">
        <v>1785</v>
      </c>
      <c r="M23" s="68">
        <f t="shared" si="9"/>
        <v>3682</v>
      </c>
      <c r="N23" s="19">
        <v>1795</v>
      </c>
      <c r="O23" s="36">
        <v>1863</v>
      </c>
      <c r="P23" s="47">
        <f t="shared" si="10"/>
        <v>3658</v>
      </c>
      <c r="Q23" s="19">
        <v>1424</v>
      </c>
      <c r="R23" s="36">
        <v>1446</v>
      </c>
      <c r="S23" s="68">
        <f t="shared" si="11"/>
        <v>2870</v>
      </c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</row>
    <row r="24" spans="1:79">
      <c r="A24" s="9" t="s">
        <v>27</v>
      </c>
      <c r="B24" s="19">
        <v>1153</v>
      </c>
      <c r="C24" s="36">
        <v>991</v>
      </c>
      <c r="D24" s="47">
        <f t="shared" si="6"/>
        <v>2144</v>
      </c>
      <c r="E24" s="19">
        <v>1260</v>
      </c>
      <c r="F24" s="36">
        <v>1184</v>
      </c>
      <c r="G24" s="68">
        <f t="shared" si="7"/>
        <v>2444</v>
      </c>
      <c r="H24" s="19">
        <v>1526</v>
      </c>
      <c r="I24" s="36">
        <v>1385</v>
      </c>
      <c r="J24" s="47">
        <f t="shared" si="8"/>
        <v>2911</v>
      </c>
      <c r="K24" s="19">
        <v>1898</v>
      </c>
      <c r="L24" s="36">
        <v>1788</v>
      </c>
      <c r="M24" s="68">
        <f t="shared" si="9"/>
        <v>3686</v>
      </c>
      <c r="N24" s="19">
        <v>1807</v>
      </c>
      <c r="O24" s="36">
        <v>1865</v>
      </c>
      <c r="P24" s="47">
        <f t="shared" si="10"/>
        <v>3672</v>
      </c>
      <c r="Q24" s="19">
        <v>1419</v>
      </c>
      <c r="R24" s="36">
        <v>1448</v>
      </c>
      <c r="S24" s="68">
        <f t="shared" si="11"/>
        <v>2867</v>
      </c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</row>
    <row r="25" spans="1:79">
      <c r="A25" s="9" t="s">
        <v>28</v>
      </c>
      <c r="B25" s="19">
        <v>1145</v>
      </c>
      <c r="C25" s="36">
        <v>994</v>
      </c>
      <c r="D25" s="47">
        <f t="shared" si="6"/>
        <v>2139</v>
      </c>
      <c r="E25" s="19">
        <v>1257</v>
      </c>
      <c r="F25" s="36">
        <v>1164</v>
      </c>
      <c r="G25" s="68">
        <f t="shared" si="7"/>
        <v>2421</v>
      </c>
      <c r="H25" s="19">
        <v>1516</v>
      </c>
      <c r="I25" s="36">
        <v>1391</v>
      </c>
      <c r="J25" s="47">
        <f t="shared" si="8"/>
        <v>2907</v>
      </c>
      <c r="K25" s="19">
        <v>1901</v>
      </c>
      <c r="L25" s="36">
        <v>1780</v>
      </c>
      <c r="M25" s="68">
        <f t="shared" si="9"/>
        <v>3681</v>
      </c>
      <c r="N25" s="19">
        <v>1808</v>
      </c>
      <c r="O25" s="36">
        <v>1871</v>
      </c>
      <c r="P25" s="47">
        <f t="shared" si="10"/>
        <v>3679</v>
      </c>
      <c r="Q25" s="19">
        <v>1427</v>
      </c>
      <c r="R25" s="36">
        <v>1458</v>
      </c>
      <c r="S25" s="68">
        <f t="shared" si="11"/>
        <v>2885</v>
      </c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</row>
    <row r="26" spans="1:79">
      <c r="A26" s="9" t="s">
        <v>30</v>
      </c>
      <c r="B26" s="19">
        <v>1139</v>
      </c>
      <c r="C26" s="36">
        <v>991</v>
      </c>
      <c r="D26" s="47">
        <f t="shared" si="6"/>
        <v>2130</v>
      </c>
      <c r="E26" s="19">
        <v>1259</v>
      </c>
      <c r="F26" s="36">
        <v>1164</v>
      </c>
      <c r="G26" s="68">
        <f t="shared" si="7"/>
        <v>2423</v>
      </c>
      <c r="H26" s="19">
        <v>1502</v>
      </c>
      <c r="I26" s="36">
        <v>1391</v>
      </c>
      <c r="J26" s="47">
        <f t="shared" si="8"/>
        <v>2893</v>
      </c>
      <c r="K26" s="19">
        <v>1890</v>
      </c>
      <c r="L26" s="36">
        <v>1765</v>
      </c>
      <c r="M26" s="68">
        <f t="shared" si="9"/>
        <v>3655</v>
      </c>
      <c r="N26" s="19">
        <v>1828</v>
      </c>
      <c r="O26" s="36">
        <v>1870</v>
      </c>
      <c r="P26" s="47">
        <f t="shared" si="10"/>
        <v>3698</v>
      </c>
      <c r="Q26" s="19">
        <v>1428</v>
      </c>
      <c r="R26" s="36">
        <v>1461</v>
      </c>
      <c r="S26" s="68">
        <f t="shared" si="11"/>
        <v>2889</v>
      </c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</row>
    <row r="27" spans="1:79">
      <c r="A27" s="9" t="s">
        <v>16</v>
      </c>
      <c r="B27" s="19">
        <v>1132</v>
      </c>
      <c r="C27" s="36">
        <v>987</v>
      </c>
      <c r="D27" s="47">
        <f t="shared" si="6"/>
        <v>2119</v>
      </c>
      <c r="E27" s="19">
        <v>1253</v>
      </c>
      <c r="F27" s="36">
        <v>1167</v>
      </c>
      <c r="G27" s="68">
        <f t="shared" si="7"/>
        <v>2420</v>
      </c>
      <c r="H27" s="19">
        <v>1494</v>
      </c>
      <c r="I27" s="36">
        <v>1371</v>
      </c>
      <c r="J27" s="47">
        <f t="shared" si="8"/>
        <v>2865</v>
      </c>
      <c r="K27" s="19">
        <v>1889</v>
      </c>
      <c r="L27" s="36">
        <v>1774</v>
      </c>
      <c r="M27" s="68">
        <f t="shared" si="9"/>
        <v>3663</v>
      </c>
      <c r="N27" s="19">
        <v>1836</v>
      </c>
      <c r="O27" s="36">
        <v>1865</v>
      </c>
      <c r="P27" s="47">
        <f t="shared" si="10"/>
        <v>3701</v>
      </c>
      <c r="Q27" s="19">
        <v>1430</v>
      </c>
      <c r="R27" s="36">
        <v>1470</v>
      </c>
      <c r="S27" s="68">
        <f t="shared" si="11"/>
        <v>2900</v>
      </c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</row>
    <row r="28" spans="1:79">
      <c r="A28" s="9" t="s">
        <v>31</v>
      </c>
      <c r="B28" s="19">
        <v>1132</v>
      </c>
      <c r="C28" s="36">
        <v>978</v>
      </c>
      <c r="D28" s="47">
        <f t="shared" si="6"/>
        <v>2110</v>
      </c>
      <c r="E28" s="19">
        <v>1249</v>
      </c>
      <c r="F28" s="36">
        <v>1174</v>
      </c>
      <c r="G28" s="68">
        <f t="shared" si="7"/>
        <v>2423</v>
      </c>
      <c r="H28" s="19">
        <v>1497</v>
      </c>
      <c r="I28" s="36">
        <v>1362</v>
      </c>
      <c r="J28" s="47">
        <f t="shared" si="8"/>
        <v>2859</v>
      </c>
      <c r="K28" s="19">
        <v>1883</v>
      </c>
      <c r="L28" s="36">
        <v>1783</v>
      </c>
      <c r="M28" s="68">
        <f t="shared" si="9"/>
        <v>3666</v>
      </c>
      <c r="N28" s="19">
        <v>1844</v>
      </c>
      <c r="O28" s="36">
        <v>1860</v>
      </c>
      <c r="P28" s="47">
        <f t="shared" si="10"/>
        <v>3704</v>
      </c>
      <c r="Q28" s="19">
        <v>1443</v>
      </c>
      <c r="R28" s="36">
        <v>1477</v>
      </c>
      <c r="S28" s="68">
        <f t="shared" si="11"/>
        <v>2920</v>
      </c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</row>
    <row r="29" spans="1:79">
      <c r="A29" s="9" t="s">
        <v>32</v>
      </c>
      <c r="B29" s="19">
        <v>1134</v>
      </c>
      <c r="C29" s="36">
        <v>962</v>
      </c>
      <c r="D29" s="47">
        <f t="shared" si="6"/>
        <v>2096</v>
      </c>
      <c r="E29" s="19">
        <v>1249</v>
      </c>
      <c r="F29" s="36">
        <v>1171</v>
      </c>
      <c r="G29" s="68">
        <f t="shared" si="7"/>
        <v>2420</v>
      </c>
      <c r="H29" s="19">
        <v>1497</v>
      </c>
      <c r="I29" s="36">
        <v>1356</v>
      </c>
      <c r="J29" s="47">
        <f t="shared" si="8"/>
        <v>2853</v>
      </c>
      <c r="K29" s="19">
        <v>1877</v>
      </c>
      <c r="L29" s="36">
        <v>1793</v>
      </c>
      <c r="M29" s="68">
        <f t="shared" si="9"/>
        <v>3670</v>
      </c>
      <c r="N29" s="19">
        <v>1855</v>
      </c>
      <c r="O29" s="36">
        <v>1860</v>
      </c>
      <c r="P29" s="47">
        <f t="shared" si="10"/>
        <v>3715</v>
      </c>
      <c r="Q29" s="19">
        <v>1437</v>
      </c>
      <c r="R29" s="36">
        <v>1491</v>
      </c>
      <c r="S29" s="68">
        <f t="shared" si="11"/>
        <v>2928</v>
      </c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</row>
    <row r="30" spans="1:79">
      <c r="A30" s="9" t="s">
        <v>33</v>
      </c>
      <c r="B30" s="19">
        <v>1134</v>
      </c>
      <c r="C30" s="36">
        <v>965</v>
      </c>
      <c r="D30" s="47">
        <f t="shared" si="6"/>
        <v>2099</v>
      </c>
      <c r="E30" s="19">
        <v>1237</v>
      </c>
      <c r="F30" s="36">
        <v>1161</v>
      </c>
      <c r="G30" s="68">
        <f t="shared" si="7"/>
        <v>2398</v>
      </c>
      <c r="H30" s="19">
        <v>1487</v>
      </c>
      <c r="I30" s="36">
        <v>1348</v>
      </c>
      <c r="J30" s="47">
        <f t="shared" si="8"/>
        <v>2835</v>
      </c>
      <c r="K30" s="19">
        <v>1876</v>
      </c>
      <c r="L30" s="36">
        <v>1794</v>
      </c>
      <c r="M30" s="68">
        <f t="shared" si="9"/>
        <v>3670</v>
      </c>
      <c r="N30" s="19">
        <v>1851</v>
      </c>
      <c r="O30" s="36">
        <v>1855</v>
      </c>
      <c r="P30" s="47">
        <f t="shared" si="10"/>
        <v>3706</v>
      </c>
      <c r="Q30" s="19">
        <v>1449</v>
      </c>
      <c r="R30" s="36">
        <v>1499</v>
      </c>
      <c r="S30" s="68">
        <f t="shared" si="11"/>
        <v>2948</v>
      </c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</row>
    <row r="31" spans="1:79">
      <c r="A31" s="9" t="str">
        <f>A15</f>
        <v>令和６年１月</v>
      </c>
      <c r="B31" s="19">
        <v>1135</v>
      </c>
      <c r="C31" s="36">
        <v>969</v>
      </c>
      <c r="D31" s="47">
        <f t="shared" si="6"/>
        <v>2104</v>
      </c>
      <c r="E31" s="19">
        <v>1227</v>
      </c>
      <c r="F31" s="36">
        <v>1157</v>
      </c>
      <c r="G31" s="68">
        <f t="shared" si="7"/>
        <v>2384</v>
      </c>
      <c r="H31" s="19">
        <v>1474</v>
      </c>
      <c r="I31" s="36">
        <v>1349</v>
      </c>
      <c r="J31" s="47">
        <f t="shared" si="8"/>
        <v>2823</v>
      </c>
      <c r="K31" s="19">
        <v>1870</v>
      </c>
      <c r="L31" s="36">
        <v>1768</v>
      </c>
      <c r="M31" s="68">
        <f t="shared" si="9"/>
        <v>3638</v>
      </c>
      <c r="N31" s="19">
        <v>1848</v>
      </c>
      <c r="O31" s="36">
        <v>1869</v>
      </c>
      <c r="P31" s="47">
        <f t="shared" si="10"/>
        <v>3717</v>
      </c>
      <c r="Q31" s="19">
        <v>1479</v>
      </c>
      <c r="R31" s="36">
        <v>1499</v>
      </c>
      <c r="S31" s="68">
        <f t="shared" si="11"/>
        <v>2978</v>
      </c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</row>
    <row r="32" spans="1:79">
      <c r="A32" s="9" t="s">
        <v>40</v>
      </c>
      <c r="B32" s="19">
        <v>1136</v>
      </c>
      <c r="C32" s="36">
        <v>971</v>
      </c>
      <c r="D32" s="47">
        <f t="shared" si="6"/>
        <v>2107</v>
      </c>
      <c r="E32" s="19">
        <v>1222</v>
      </c>
      <c r="F32" s="36">
        <v>1161</v>
      </c>
      <c r="G32" s="68">
        <f t="shared" si="7"/>
        <v>2383</v>
      </c>
      <c r="H32" s="19">
        <v>1468</v>
      </c>
      <c r="I32" s="36">
        <v>1349</v>
      </c>
      <c r="J32" s="47">
        <f t="shared" si="8"/>
        <v>2817</v>
      </c>
      <c r="K32" s="19">
        <v>1866</v>
      </c>
      <c r="L32" s="36">
        <v>1759</v>
      </c>
      <c r="M32" s="68">
        <f t="shared" si="9"/>
        <v>3625</v>
      </c>
      <c r="N32" s="19">
        <v>1853</v>
      </c>
      <c r="O32" s="36">
        <v>1870</v>
      </c>
      <c r="P32" s="47">
        <f t="shared" si="10"/>
        <v>3723</v>
      </c>
      <c r="Q32" s="19">
        <v>1473</v>
      </c>
      <c r="R32" s="36">
        <v>1506</v>
      </c>
      <c r="S32" s="68">
        <f t="shared" si="11"/>
        <v>2979</v>
      </c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</row>
    <row r="33" spans="1:79">
      <c r="A33" s="10" t="s">
        <v>29</v>
      </c>
      <c r="B33" s="20">
        <v>1124</v>
      </c>
      <c r="C33" s="37">
        <v>984</v>
      </c>
      <c r="D33" s="48">
        <f t="shared" si="6"/>
        <v>2108</v>
      </c>
      <c r="E33" s="20">
        <v>1218</v>
      </c>
      <c r="F33" s="37">
        <v>1153</v>
      </c>
      <c r="G33" s="69">
        <f t="shared" si="7"/>
        <v>2371</v>
      </c>
      <c r="H33" s="20">
        <v>1466</v>
      </c>
      <c r="I33" s="37">
        <v>1336</v>
      </c>
      <c r="J33" s="48">
        <f t="shared" si="8"/>
        <v>2802</v>
      </c>
      <c r="K33" s="20">
        <v>1854</v>
      </c>
      <c r="L33" s="37">
        <v>1743</v>
      </c>
      <c r="M33" s="69">
        <f t="shared" si="9"/>
        <v>3597</v>
      </c>
      <c r="N33" s="20">
        <v>1849</v>
      </c>
      <c r="O33" s="37">
        <v>1868</v>
      </c>
      <c r="P33" s="48">
        <f t="shared" si="10"/>
        <v>3717</v>
      </c>
      <c r="Q33" s="20">
        <v>1472</v>
      </c>
      <c r="R33" s="37">
        <v>1524</v>
      </c>
      <c r="S33" s="69">
        <f t="shared" si="11"/>
        <v>2996</v>
      </c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</row>
    <row r="34" spans="1:79" ht="9.9499999999999993" customHeight="1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</row>
    <row r="35" spans="1:79">
      <c r="A35" s="5" t="s">
        <v>9</v>
      </c>
      <c r="B35" s="22" t="s">
        <v>51</v>
      </c>
      <c r="C35" s="38"/>
      <c r="D35" s="49"/>
      <c r="E35" s="55" t="s">
        <v>52</v>
      </c>
      <c r="F35" s="38"/>
      <c r="G35" s="64"/>
      <c r="H35" s="22" t="s">
        <v>54</v>
      </c>
      <c r="I35" s="38"/>
      <c r="J35" s="49"/>
      <c r="K35" s="55" t="s">
        <v>43</v>
      </c>
      <c r="L35" s="38"/>
      <c r="M35" s="64"/>
      <c r="N35" s="22" t="s">
        <v>36</v>
      </c>
      <c r="O35" s="38"/>
      <c r="P35" s="49"/>
      <c r="Q35" s="55" t="s">
        <v>22</v>
      </c>
      <c r="R35" s="38"/>
      <c r="S35" s="64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</row>
    <row r="36" spans="1:79" ht="9.9499999999999993" customHeight="1">
      <c r="A36" s="6"/>
      <c r="B36" s="16" t="s">
        <v>17</v>
      </c>
      <c r="C36" s="33" t="s">
        <v>19</v>
      </c>
      <c r="D36" s="44" t="s">
        <v>21</v>
      </c>
      <c r="E36" s="56" t="s">
        <v>17</v>
      </c>
      <c r="F36" s="33" t="s">
        <v>19</v>
      </c>
      <c r="G36" s="65" t="s">
        <v>21</v>
      </c>
      <c r="H36" s="16" t="s">
        <v>17</v>
      </c>
      <c r="I36" s="33" t="s">
        <v>19</v>
      </c>
      <c r="J36" s="44" t="s">
        <v>21</v>
      </c>
      <c r="K36" s="56" t="s">
        <v>17</v>
      </c>
      <c r="L36" s="33" t="s">
        <v>19</v>
      </c>
      <c r="M36" s="65" t="s">
        <v>21</v>
      </c>
      <c r="N36" s="16" t="s">
        <v>17</v>
      </c>
      <c r="O36" s="33" t="s">
        <v>19</v>
      </c>
      <c r="P36" s="44" t="s">
        <v>21</v>
      </c>
      <c r="Q36" s="56" t="s">
        <v>17</v>
      </c>
      <c r="R36" s="33" t="s">
        <v>19</v>
      </c>
      <c r="S36" s="65" t="s">
        <v>21</v>
      </c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</row>
    <row r="37" spans="1:79" ht="9.9499999999999993" customHeight="1">
      <c r="A37" s="7"/>
      <c r="B37" s="17"/>
      <c r="C37" s="34"/>
      <c r="D37" s="45"/>
      <c r="E37" s="57"/>
      <c r="F37" s="34"/>
      <c r="G37" s="66"/>
      <c r="H37" s="17"/>
      <c r="I37" s="34"/>
      <c r="J37" s="45"/>
      <c r="K37" s="57"/>
      <c r="L37" s="34"/>
      <c r="M37" s="66"/>
      <c r="N37" s="17"/>
      <c r="O37" s="34"/>
      <c r="P37" s="45"/>
      <c r="Q37" s="57"/>
      <c r="R37" s="34"/>
      <c r="S37" s="66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</row>
    <row r="38" spans="1:79">
      <c r="A38" s="8" t="str">
        <f>A22</f>
        <v>令和５年4月</v>
      </c>
      <c r="B38" s="18">
        <v>1345</v>
      </c>
      <c r="C38" s="35">
        <v>1373</v>
      </c>
      <c r="D38" s="46">
        <f t="shared" ref="D38:D49" si="12">B38+C38</f>
        <v>2718</v>
      </c>
      <c r="E38" s="18">
        <v>1340</v>
      </c>
      <c r="F38" s="35">
        <v>1522</v>
      </c>
      <c r="G38" s="67">
        <f t="shared" ref="G38:G49" si="13">E38+F38</f>
        <v>2862</v>
      </c>
      <c r="H38" s="18">
        <v>1788</v>
      </c>
      <c r="I38" s="35">
        <v>1936</v>
      </c>
      <c r="J38" s="46">
        <f t="shared" ref="J38:J49" si="14">H38+I38</f>
        <v>3724</v>
      </c>
      <c r="K38" s="18">
        <v>1384</v>
      </c>
      <c r="L38" s="35">
        <v>1525</v>
      </c>
      <c r="M38" s="67">
        <f t="shared" ref="M38:M49" si="15">K38+L38</f>
        <v>2909</v>
      </c>
      <c r="N38" s="18">
        <v>827</v>
      </c>
      <c r="O38" s="35">
        <v>1217</v>
      </c>
      <c r="P38" s="46">
        <f t="shared" ref="P38:P49" si="16">N38+O38</f>
        <v>2044</v>
      </c>
      <c r="Q38" s="18">
        <v>550</v>
      </c>
      <c r="R38" s="35">
        <v>996</v>
      </c>
      <c r="S38" s="67">
        <f t="shared" ref="S38:S49" si="17">Q38+R38</f>
        <v>1546</v>
      </c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</row>
    <row r="39" spans="1:79">
      <c r="A39" s="9" t="str">
        <f>A7</f>
        <v>　　　　5月</v>
      </c>
      <c r="B39" s="19">
        <v>1340</v>
      </c>
      <c r="C39" s="36">
        <v>1368</v>
      </c>
      <c r="D39" s="47">
        <f t="shared" si="12"/>
        <v>2708</v>
      </c>
      <c r="E39" s="19">
        <v>1339</v>
      </c>
      <c r="F39" s="36">
        <v>1519</v>
      </c>
      <c r="G39" s="68">
        <f t="shared" si="13"/>
        <v>2858</v>
      </c>
      <c r="H39" s="19">
        <v>1788</v>
      </c>
      <c r="I39" s="36">
        <v>1933</v>
      </c>
      <c r="J39" s="47">
        <f t="shared" si="14"/>
        <v>3721</v>
      </c>
      <c r="K39" s="19">
        <v>1386</v>
      </c>
      <c r="L39" s="36">
        <v>1535</v>
      </c>
      <c r="M39" s="68">
        <f t="shared" si="15"/>
        <v>2921</v>
      </c>
      <c r="N39" s="19">
        <v>836</v>
      </c>
      <c r="O39" s="36">
        <v>1217</v>
      </c>
      <c r="P39" s="47">
        <f t="shared" si="16"/>
        <v>2053</v>
      </c>
      <c r="Q39" s="19">
        <v>549</v>
      </c>
      <c r="R39" s="36">
        <v>988</v>
      </c>
      <c r="S39" s="68">
        <f t="shared" si="17"/>
        <v>1537</v>
      </c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</row>
    <row r="40" spans="1:79">
      <c r="A40" s="9" t="s">
        <v>27</v>
      </c>
      <c r="B40" s="19">
        <v>1343</v>
      </c>
      <c r="C40" s="36">
        <v>1356</v>
      </c>
      <c r="D40" s="47">
        <f t="shared" si="12"/>
        <v>2699</v>
      </c>
      <c r="E40" s="19">
        <v>1341</v>
      </c>
      <c r="F40" s="36">
        <v>1523</v>
      </c>
      <c r="G40" s="68">
        <f t="shared" si="13"/>
        <v>2864</v>
      </c>
      <c r="H40" s="19">
        <v>1774</v>
      </c>
      <c r="I40" s="36">
        <v>1933</v>
      </c>
      <c r="J40" s="47">
        <f t="shared" si="14"/>
        <v>3707</v>
      </c>
      <c r="K40" s="19">
        <v>1403</v>
      </c>
      <c r="L40" s="36">
        <v>1535</v>
      </c>
      <c r="M40" s="68">
        <f t="shared" si="15"/>
        <v>2938</v>
      </c>
      <c r="N40" s="19">
        <v>832</v>
      </c>
      <c r="O40" s="36">
        <v>1214</v>
      </c>
      <c r="P40" s="47">
        <f t="shared" si="16"/>
        <v>2046</v>
      </c>
      <c r="Q40" s="19">
        <v>550</v>
      </c>
      <c r="R40" s="36">
        <v>986</v>
      </c>
      <c r="S40" s="68">
        <f t="shared" si="17"/>
        <v>1536</v>
      </c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</row>
    <row r="41" spans="1:79">
      <c r="A41" s="9" t="s">
        <v>28</v>
      </c>
      <c r="B41" s="19">
        <v>1344</v>
      </c>
      <c r="C41" s="36">
        <v>1354</v>
      </c>
      <c r="D41" s="47">
        <f t="shared" si="12"/>
        <v>2698</v>
      </c>
      <c r="E41" s="19">
        <v>1330</v>
      </c>
      <c r="F41" s="36">
        <v>1511</v>
      </c>
      <c r="G41" s="68">
        <f t="shared" si="13"/>
        <v>2841</v>
      </c>
      <c r="H41" s="19">
        <v>1774</v>
      </c>
      <c r="I41" s="36">
        <v>1914</v>
      </c>
      <c r="J41" s="47">
        <f t="shared" si="14"/>
        <v>3688</v>
      </c>
      <c r="K41" s="19">
        <v>1406</v>
      </c>
      <c r="L41" s="36">
        <v>1548</v>
      </c>
      <c r="M41" s="68">
        <f t="shared" si="15"/>
        <v>2954</v>
      </c>
      <c r="N41" s="19">
        <v>835</v>
      </c>
      <c r="O41" s="36">
        <v>1231</v>
      </c>
      <c r="P41" s="47">
        <f t="shared" si="16"/>
        <v>2066</v>
      </c>
      <c r="Q41" s="19">
        <v>554</v>
      </c>
      <c r="R41" s="36">
        <v>984</v>
      </c>
      <c r="S41" s="68">
        <f t="shared" si="17"/>
        <v>1538</v>
      </c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</row>
    <row r="42" spans="1:79">
      <c r="A42" s="9" t="s">
        <v>30</v>
      </c>
      <c r="B42" s="19">
        <v>1346</v>
      </c>
      <c r="C42" s="36">
        <v>1363</v>
      </c>
      <c r="D42" s="47">
        <f t="shared" si="12"/>
        <v>2709</v>
      </c>
      <c r="E42" s="19">
        <v>1312</v>
      </c>
      <c r="F42" s="36">
        <v>1503</v>
      </c>
      <c r="G42" s="68">
        <f t="shared" si="13"/>
        <v>2815</v>
      </c>
      <c r="H42" s="19">
        <v>1765</v>
      </c>
      <c r="I42" s="36">
        <v>1913</v>
      </c>
      <c r="J42" s="47">
        <f t="shared" si="14"/>
        <v>3678</v>
      </c>
      <c r="K42" s="19">
        <v>1421</v>
      </c>
      <c r="L42" s="36">
        <v>1553</v>
      </c>
      <c r="M42" s="68">
        <f t="shared" si="15"/>
        <v>2974</v>
      </c>
      <c r="N42" s="19">
        <v>836</v>
      </c>
      <c r="O42" s="36">
        <v>1230</v>
      </c>
      <c r="P42" s="47">
        <f t="shared" si="16"/>
        <v>2066</v>
      </c>
      <c r="Q42" s="19">
        <v>551</v>
      </c>
      <c r="R42" s="36">
        <v>987</v>
      </c>
      <c r="S42" s="68">
        <f t="shared" si="17"/>
        <v>1538</v>
      </c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</row>
    <row r="43" spans="1:79">
      <c r="A43" s="9" t="s">
        <v>16</v>
      </c>
      <c r="B43" s="19">
        <v>1340</v>
      </c>
      <c r="C43" s="36">
        <v>1363</v>
      </c>
      <c r="D43" s="47">
        <f t="shared" si="12"/>
        <v>2703</v>
      </c>
      <c r="E43" s="19">
        <v>1317</v>
      </c>
      <c r="F43" s="36">
        <v>1497</v>
      </c>
      <c r="G43" s="68">
        <f t="shared" si="13"/>
        <v>2814</v>
      </c>
      <c r="H43" s="19">
        <v>1741</v>
      </c>
      <c r="I43" s="36">
        <v>1898</v>
      </c>
      <c r="J43" s="47">
        <f t="shared" si="14"/>
        <v>3639</v>
      </c>
      <c r="K43" s="19">
        <v>1436</v>
      </c>
      <c r="L43" s="36">
        <v>1558</v>
      </c>
      <c r="M43" s="68">
        <f t="shared" si="15"/>
        <v>2994</v>
      </c>
      <c r="N43" s="19">
        <v>841</v>
      </c>
      <c r="O43" s="36">
        <v>1248</v>
      </c>
      <c r="P43" s="47">
        <f t="shared" si="16"/>
        <v>2089</v>
      </c>
      <c r="Q43" s="19">
        <v>545</v>
      </c>
      <c r="R43" s="36">
        <v>969</v>
      </c>
      <c r="S43" s="68">
        <f t="shared" si="17"/>
        <v>1514</v>
      </c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</row>
    <row r="44" spans="1:79">
      <c r="A44" s="9" t="s">
        <v>31</v>
      </c>
      <c r="B44" s="19">
        <v>1335</v>
      </c>
      <c r="C44" s="36">
        <v>1354</v>
      </c>
      <c r="D44" s="47">
        <f t="shared" si="12"/>
        <v>2689</v>
      </c>
      <c r="E44" s="19">
        <v>1313</v>
      </c>
      <c r="F44" s="36">
        <v>1507</v>
      </c>
      <c r="G44" s="68">
        <f t="shared" si="13"/>
        <v>2820</v>
      </c>
      <c r="H44" s="19">
        <v>1726</v>
      </c>
      <c r="I44" s="36">
        <v>1876</v>
      </c>
      <c r="J44" s="47">
        <f t="shared" si="14"/>
        <v>3602</v>
      </c>
      <c r="K44" s="19">
        <v>1448</v>
      </c>
      <c r="L44" s="36">
        <v>1565</v>
      </c>
      <c r="M44" s="68">
        <f t="shared" si="15"/>
        <v>3013</v>
      </c>
      <c r="N44" s="19">
        <v>847</v>
      </c>
      <c r="O44" s="36">
        <v>1258</v>
      </c>
      <c r="P44" s="47">
        <f t="shared" si="16"/>
        <v>2105</v>
      </c>
      <c r="Q44" s="19">
        <v>546</v>
      </c>
      <c r="R44" s="36">
        <v>962</v>
      </c>
      <c r="S44" s="68">
        <f t="shared" si="17"/>
        <v>1508</v>
      </c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</row>
    <row r="45" spans="1:79">
      <c r="A45" s="9" t="s">
        <v>32</v>
      </c>
      <c r="B45" s="19">
        <v>1336</v>
      </c>
      <c r="C45" s="36">
        <v>1349</v>
      </c>
      <c r="D45" s="47">
        <f t="shared" si="12"/>
        <v>2685</v>
      </c>
      <c r="E45" s="19">
        <v>1311</v>
      </c>
      <c r="F45" s="36">
        <v>1504</v>
      </c>
      <c r="G45" s="68">
        <f t="shared" si="13"/>
        <v>2815</v>
      </c>
      <c r="H45" s="19">
        <v>1723</v>
      </c>
      <c r="I45" s="36">
        <v>1871</v>
      </c>
      <c r="J45" s="47">
        <f t="shared" si="14"/>
        <v>3594</v>
      </c>
      <c r="K45" s="19">
        <v>1453</v>
      </c>
      <c r="L45" s="36">
        <v>1572</v>
      </c>
      <c r="M45" s="68">
        <f t="shared" si="15"/>
        <v>3025</v>
      </c>
      <c r="N45" s="19">
        <v>851</v>
      </c>
      <c r="O45" s="36">
        <v>1251</v>
      </c>
      <c r="P45" s="47">
        <f t="shared" si="16"/>
        <v>2102</v>
      </c>
      <c r="Q45" s="19">
        <v>542</v>
      </c>
      <c r="R45" s="36">
        <v>964</v>
      </c>
      <c r="S45" s="68">
        <f t="shared" si="17"/>
        <v>1506</v>
      </c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</row>
    <row r="46" spans="1:79">
      <c r="A46" s="9" t="s">
        <v>33</v>
      </c>
      <c r="B46" s="19">
        <v>1341</v>
      </c>
      <c r="C46" s="36">
        <v>1349</v>
      </c>
      <c r="D46" s="47">
        <f t="shared" si="12"/>
        <v>2690</v>
      </c>
      <c r="E46" s="19">
        <v>1313</v>
      </c>
      <c r="F46" s="36">
        <v>1501</v>
      </c>
      <c r="G46" s="68">
        <f t="shared" si="13"/>
        <v>2814</v>
      </c>
      <c r="H46" s="19">
        <v>1704</v>
      </c>
      <c r="I46" s="36">
        <v>1871</v>
      </c>
      <c r="J46" s="47">
        <f t="shared" si="14"/>
        <v>3575</v>
      </c>
      <c r="K46" s="19">
        <v>1454</v>
      </c>
      <c r="L46" s="36">
        <v>1578</v>
      </c>
      <c r="M46" s="68">
        <f t="shared" si="15"/>
        <v>3032</v>
      </c>
      <c r="N46" s="19">
        <v>864</v>
      </c>
      <c r="O46" s="36">
        <v>1247</v>
      </c>
      <c r="P46" s="47">
        <f t="shared" si="16"/>
        <v>2111</v>
      </c>
      <c r="Q46" s="19">
        <v>543</v>
      </c>
      <c r="R46" s="36">
        <v>954</v>
      </c>
      <c r="S46" s="68">
        <f t="shared" si="17"/>
        <v>1497</v>
      </c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</row>
    <row r="47" spans="1:79">
      <c r="A47" s="9" t="str">
        <f>A31</f>
        <v>令和６年１月</v>
      </c>
      <c r="B47" s="19">
        <v>1338</v>
      </c>
      <c r="C47" s="36">
        <v>1349</v>
      </c>
      <c r="D47" s="47">
        <f t="shared" si="12"/>
        <v>2687</v>
      </c>
      <c r="E47" s="19">
        <v>1304</v>
      </c>
      <c r="F47" s="36">
        <v>1496</v>
      </c>
      <c r="G47" s="68">
        <f t="shared" si="13"/>
        <v>2800</v>
      </c>
      <c r="H47" s="19">
        <v>1694</v>
      </c>
      <c r="I47" s="36">
        <v>1847</v>
      </c>
      <c r="J47" s="47">
        <f t="shared" si="14"/>
        <v>3541</v>
      </c>
      <c r="K47" s="19">
        <v>1467</v>
      </c>
      <c r="L47" s="36">
        <v>1598</v>
      </c>
      <c r="M47" s="68">
        <f t="shared" si="15"/>
        <v>3065</v>
      </c>
      <c r="N47" s="19">
        <v>872</v>
      </c>
      <c r="O47" s="36">
        <v>1254</v>
      </c>
      <c r="P47" s="47">
        <f t="shared" si="16"/>
        <v>2126</v>
      </c>
      <c r="Q47" s="19">
        <v>539</v>
      </c>
      <c r="R47" s="36">
        <v>960</v>
      </c>
      <c r="S47" s="68">
        <f t="shared" si="17"/>
        <v>1499</v>
      </c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</row>
    <row r="48" spans="1:79">
      <c r="A48" s="9" t="s">
        <v>40</v>
      </c>
      <c r="B48" s="19">
        <v>1336</v>
      </c>
      <c r="C48" s="36">
        <v>1337</v>
      </c>
      <c r="D48" s="47">
        <f t="shared" si="12"/>
        <v>2673</v>
      </c>
      <c r="E48" s="19">
        <v>1312</v>
      </c>
      <c r="F48" s="36">
        <v>1498</v>
      </c>
      <c r="G48" s="68">
        <f t="shared" si="13"/>
        <v>2810</v>
      </c>
      <c r="H48" s="19">
        <v>1676</v>
      </c>
      <c r="I48" s="36">
        <v>1843</v>
      </c>
      <c r="J48" s="47">
        <f t="shared" si="14"/>
        <v>3519</v>
      </c>
      <c r="K48" s="19">
        <v>1474</v>
      </c>
      <c r="L48" s="36">
        <v>1600</v>
      </c>
      <c r="M48" s="68">
        <f t="shared" si="15"/>
        <v>3074</v>
      </c>
      <c r="N48" s="19">
        <v>886</v>
      </c>
      <c r="O48" s="36">
        <v>1270</v>
      </c>
      <c r="P48" s="47">
        <f t="shared" si="16"/>
        <v>2156</v>
      </c>
      <c r="Q48" s="19">
        <v>539</v>
      </c>
      <c r="R48" s="36">
        <v>940</v>
      </c>
      <c r="S48" s="68">
        <f t="shared" si="17"/>
        <v>1479</v>
      </c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</row>
    <row r="49" spans="1:85">
      <c r="A49" s="10" t="s">
        <v>29</v>
      </c>
      <c r="B49" s="20">
        <v>1354</v>
      </c>
      <c r="C49" s="37">
        <v>1333</v>
      </c>
      <c r="D49" s="48">
        <f t="shared" si="12"/>
        <v>2687</v>
      </c>
      <c r="E49" s="20">
        <v>1298</v>
      </c>
      <c r="F49" s="37">
        <v>1489</v>
      </c>
      <c r="G49" s="69">
        <f t="shared" si="13"/>
        <v>2787</v>
      </c>
      <c r="H49" s="20">
        <v>1679</v>
      </c>
      <c r="I49" s="37">
        <v>1821</v>
      </c>
      <c r="J49" s="48">
        <f t="shared" si="14"/>
        <v>3500</v>
      </c>
      <c r="K49" s="20">
        <v>1474</v>
      </c>
      <c r="L49" s="37">
        <v>1610</v>
      </c>
      <c r="M49" s="69">
        <f t="shared" si="15"/>
        <v>3084</v>
      </c>
      <c r="N49" s="20">
        <v>895</v>
      </c>
      <c r="O49" s="37">
        <v>1287</v>
      </c>
      <c r="P49" s="48">
        <f t="shared" si="16"/>
        <v>2182</v>
      </c>
      <c r="Q49" s="20">
        <v>533</v>
      </c>
      <c r="R49" s="37">
        <v>931</v>
      </c>
      <c r="S49" s="69">
        <f t="shared" si="17"/>
        <v>1464</v>
      </c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</row>
    <row r="50" spans="1:85" ht="9.9499999999999993" customHeight="1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</row>
    <row r="51" spans="1:85">
      <c r="A51" s="5" t="s">
        <v>9</v>
      </c>
      <c r="B51" s="22" t="s">
        <v>55</v>
      </c>
      <c r="C51" s="38"/>
      <c r="D51" s="49"/>
      <c r="E51" s="55" t="s">
        <v>35</v>
      </c>
      <c r="F51" s="38"/>
      <c r="G51" s="64"/>
      <c r="H51" s="22" t="s">
        <v>56</v>
      </c>
      <c r="I51" s="38"/>
      <c r="J51" s="49"/>
      <c r="K51" s="22" t="s">
        <v>53</v>
      </c>
      <c r="L51" s="38"/>
      <c r="M51" s="49"/>
      <c r="N51" s="22" t="s">
        <v>41</v>
      </c>
      <c r="O51" s="38"/>
      <c r="P51" s="49"/>
      <c r="Q51" s="82" t="s">
        <v>1</v>
      </c>
      <c r="R51" s="86"/>
      <c r="S51" s="89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</row>
    <row r="52" spans="1:85" ht="9.9499999999999993" customHeight="1">
      <c r="A52" s="6"/>
      <c r="B52" s="16" t="s">
        <v>17</v>
      </c>
      <c r="C52" s="33" t="s">
        <v>19</v>
      </c>
      <c r="D52" s="44" t="s">
        <v>21</v>
      </c>
      <c r="E52" s="56" t="s">
        <v>17</v>
      </c>
      <c r="F52" s="33" t="s">
        <v>19</v>
      </c>
      <c r="G52" s="65" t="s">
        <v>21</v>
      </c>
      <c r="H52" s="16" t="s">
        <v>17</v>
      </c>
      <c r="I52" s="33" t="s">
        <v>19</v>
      </c>
      <c r="J52" s="44" t="s">
        <v>21</v>
      </c>
      <c r="K52" s="16" t="s">
        <v>17</v>
      </c>
      <c r="L52" s="33" t="s">
        <v>19</v>
      </c>
      <c r="M52" s="44" t="s">
        <v>21</v>
      </c>
      <c r="N52" s="16" t="s">
        <v>17</v>
      </c>
      <c r="O52" s="33" t="s">
        <v>19</v>
      </c>
      <c r="P52" s="44" t="s">
        <v>21</v>
      </c>
      <c r="Q52" s="83" t="s">
        <v>17</v>
      </c>
      <c r="R52" s="87" t="s">
        <v>19</v>
      </c>
      <c r="S52" s="65" t="s">
        <v>21</v>
      </c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</row>
    <row r="53" spans="1:85" ht="9.9499999999999993" customHeight="1">
      <c r="A53" s="7"/>
      <c r="B53" s="17"/>
      <c r="C53" s="34"/>
      <c r="D53" s="45"/>
      <c r="E53" s="57"/>
      <c r="F53" s="34"/>
      <c r="G53" s="66"/>
      <c r="H53" s="17"/>
      <c r="I53" s="34"/>
      <c r="J53" s="45"/>
      <c r="K53" s="17"/>
      <c r="L53" s="34"/>
      <c r="M53" s="45"/>
      <c r="N53" s="17"/>
      <c r="O53" s="34"/>
      <c r="P53" s="45"/>
      <c r="Q53" s="84"/>
      <c r="R53" s="88"/>
      <c r="S53" s="66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</row>
    <row r="54" spans="1:85">
      <c r="A54" s="8" t="str">
        <f>A38</f>
        <v>令和５年4月</v>
      </c>
      <c r="B54" s="18">
        <v>238</v>
      </c>
      <c r="C54" s="35">
        <v>695</v>
      </c>
      <c r="D54" s="46">
        <f t="shared" ref="D54:D65" si="18">B54+C54</f>
        <v>933</v>
      </c>
      <c r="E54" s="18">
        <v>47</v>
      </c>
      <c r="F54" s="35">
        <v>238</v>
      </c>
      <c r="G54" s="67">
        <f t="shared" ref="G54:G65" si="19">E54+F54</f>
        <v>285</v>
      </c>
      <c r="H54" s="18">
        <v>3</v>
      </c>
      <c r="I54" s="35">
        <v>26</v>
      </c>
      <c r="J54" s="46">
        <f t="shared" ref="J54:J65" si="20">H54+I54</f>
        <v>29</v>
      </c>
      <c r="K54" s="18">
        <v>0</v>
      </c>
      <c r="L54" s="35">
        <v>1</v>
      </c>
      <c r="M54" s="46">
        <f t="shared" ref="M54:M65" si="21">K54+L54</f>
        <v>1</v>
      </c>
      <c r="N54" s="18">
        <v>0</v>
      </c>
      <c r="O54" s="35">
        <v>0</v>
      </c>
      <c r="P54" s="46">
        <f t="shared" ref="P54:P65" si="22">N54+O54</f>
        <v>0</v>
      </c>
      <c r="Q54" s="28">
        <f t="shared" ref="Q54:R65" si="23">B6+E6+H6+K6+N6+Q6+B22+E22+H22+K22+N22+Q22+B38+E38+H38+K38+N38+Q38+B54+E54+H54+K54+N54</f>
        <v>23006</v>
      </c>
      <c r="R54" s="35">
        <f t="shared" si="23"/>
        <v>24188</v>
      </c>
      <c r="S54" s="67">
        <f t="shared" ref="S54:S65" si="24">Q54+R54</f>
        <v>47194</v>
      </c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</row>
    <row r="55" spans="1:85">
      <c r="A55" s="9" t="str">
        <f>A7</f>
        <v>　　　　5月</v>
      </c>
      <c r="B55" s="19">
        <v>239</v>
      </c>
      <c r="C55" s="36">
        <v>705</v>
      </c>
      <c r="D55" s="47">
        <f t="shared" si="18"/>
        <v>944</v>
      </c>
      <c r="E55" s="19">
        <v>48</v>
      </c>
      <c r="F55" s="36">
        <v>239</v>
      </c>
      <c r="G55" s="68">
        <f t="shared" si="19"/>
        <v>287</v>
      </c>
      <c r="H55" s="19">
        <v>3</v>
      </c>
      <c r="I55" s="36">
        <v>26</v>
      </c>
      <c r="J55" s="47">
        <f t="shared" si="20"/>
        <v>29</v>
      </c>
      <c r="K55" s="19">
        <v>0</v>
      </c>
      <c r="L55" s="36">
        <v>1</v>
      </c>
      <c r="M55" s="47">
        <f t="shared" si="21"/>
        <v>1</v>
      </c>
      <c r="N55" s="19">
        <v>0</v>
      </c>
      <c r="O55" s="36">
        <v>0</v>
      </c>
      <c r="P55" s="47">
        <f t="shared" si="22"/>
        <v>0</v>
      </c>
      <c r="Q55" s="28">
        <f t="shared" si="23"/>
        <v>23022</v>
      </c>
      <c r="R55" s="36">
        <f t="shared" si="23"/>
        <v>24181</v>
      </c>
      <c r="S55" s="68">
        <f t="shared" si="24"/>
        <v>47203</v>
      </c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</row>
    <row r="56" spans="1:85">
      <c r="A56" s="9" t="s">
        <v>27</v>
      </c>
      <c r="B56" s="19">
        <v>234</v>
      </c>
      <c r="C56" s="36">
        <v>714</v>
      </c>
      <c r="D56" s="47">
        <f t="shared" si="18"/>
        <v>948</v>
      </c>
      <c r="E56" s="19">
        <v>46</v>
      </c>
      <c r="F56" s="36">
        <v>235</v>
      </c>
      <c r="G56" s="68">
        <f t="shared" si="19"/>
        <v>281</v>
      </c>
      <c r="H56" s="19">
        <v>4</v>
      </c>
      <c r="I56" s="36">
        <v>26</v>
      </c>
      <c r="J56" s="47">
        <f t="shared" si="20"/>
        <v>30</v>
      </c>
      <c r="K56" s="19">
        <v>0</v>
      </c>
      <c r="L56" s="36">
        <v>1</v>
      </c>
      <c r="M56" s="47">
        <f t="shared" si="21"/>
        <v>1</v>
      </c>
      <c r="N56" s="19">
        <v>0</v>
      </c>
      <c r="O56" s="36">
        <v>0</v>
      </c>
      <c r="P56" s="47">
        <f t="shared" si="22"/>
        <v>0</v>
      </c>
      <c r="Q56" s="28">
        <f t="shared" si="23"/>
        <v>23018</v>
      </c>
      <c r="R56" s="36">
        <f t="shared" si="23"/>
        <v>24170</v>
      </c>
      <c r="S56" s="68">
        <f t="shared" si="24"/>
        <v>47188</v>
      </c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</row>
    <row r="57" spans="1:85">
      <c r="A57" s="9" t="s">
        <v>28</v>
      </c>
      <c r="B57" s="19">
        <v>230</v>
      </c>
      <c r="C57" s="36">
        <v>706</v>
      </c>
      <c r="D57" s="47">
        <f t="shared" si="18"/>
        <v>936</v>
      </c>
      <c r="E57" s="19">
        <v>49</v>
      </c>
      <c r="F57" s="36">
        <v>235</v>
      </c>
      <c r="G57" s="68">
        <f t="shared" si="19"/>
        <v>284</v>
      </c>
      <c r="H57" s="19">
        <v>4</v>
      </c>
      <c r="I57" s="36">
        <v>25</v>
      </c>
      <c r="J57" s="47">
        <f t="shared" si="20"/>
        <v>29</v>
      </c>
      <c r="K57" s="19">
        <v>0</v>
      </c>
      <c r="L57" s="36">
        <v>2</v>
      </c>
      <c r="M57" s="47">
        <f t="shared" si="21"/>
        <v>2</v>
      </c>
      <c r="N57" s="19">
        <v>0</v>
      </c>
      <c r="O57" s="36">
        <v>0</v>
      </c>
      <c r="P57" s="47">
        <f t="shared" si="22"/>
        <v>0</v>
      </c>
      <c r="Q57" s="28">
        <f t="shared" si="23"/>
        <v>23012</v>
      </c>
      <c r="R57" s="36">
        <f t="shared" si="23"/>
        <v>24148</v>
      </c>
      <c r="S57" s="68">
        <f t="shared" si="24"/>
        <v>47160</v>
      </c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</row>
    <row r="58" spans="1:85">
      <c r="A58" s="9" t="s">
        <v>30</v>
      </c>
      <c r="B58" s="19">
        <v>229</v>
      </c>
      <c r="C58" s="36">
        <v>706</v>
      </c>
      <c r="D58" s="47">
        <f t="shared" si="18"/>
        <v>935</v>
      </c>
      <c r="E58" s="19">
        <v>51</v>
      </c>
      <c r="F58" s="36">
        <v>235</v>
      </c>
      <c r="G58" s="68">
        <f t="shared" si="19"/>
        <v>286</v>
      </c>
      <c r="H58" s="19">
        <v>4</v>
      </c>
      <c r="I58" s="36">
        <v>24</v>
      </c>
      <c r="J58" s="47">
        <f t="shared" si="20"/>
        <v>28</v>
      </c>
      <c r="K58" s="19">
        <v>0</v>
      </c>
      <c r="L58" s="36">
        <v>1</v>
      </c>
      <c r="M58" s="47">
        <f t="shared" si="21"/>
        <v>1</v>
      </c>
      <c r="N58" s="19">
        <v>0</v>
      </c>
      <c r="O58" s="36">
        <v>0</v>
      </c>
      <c r="P58" s="47">
        <f t="shared" si="22"/>
        <v>0</v>
      </c>
      <c r="Q58" s="28">
        <f t="shared" si="23"/>
        <v>22979</v>
      </c>
      <c r="R58" s="36">
        <f t="shared" si="23"/>
        <v>24127</v>
      </c>
      <c r="S58" s="68">
        <f t="shared" si="24"/>
        <v>47106</v>
      </c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</row>
    <row r="59" spans="1:85">
      <c r="A59" s="9" t="s">
        <v>16</v>
      </c>
      <c r="B59" s="19">
        <v>231</v>
      </c>
      <c r="C59" s="36">
        <v>709</v>
      </c>
      <c r="D59" s="47">
        <f t="shared" si="18"/>
        <v>940</v>
      </c>
      <c r="E59" s="19">
        <v>54</v>
      </c>
      <c r="F59" s="36">
        <v>237</v>
      </c>
      <c r="G59" s="68">
        <f t="shared" si="19"/>
        <v>291</v>
      </c>
      <c r="H59" s="19">
        <v>3</v>
      </c>
      <c r="I59" s="36">
        <v>25</v>
      </c>
      <c r="J59" s="47">
        <f t="shared" si="20"/>
        <v>28</v>
      </c>
      <c r="K59" s="19">
        <v>0</v>
      </c>
      <c r="L59" s="36">
        <v>2</v>
      </c>
      <c r="M59" s="47">
        <f t="shared" si="21"/>
        <v>2</v>
      </c>
      <c r="N59" s="19">
        <v>0</v>
      </c>
      <c r="O59" s="36">
        <v>0</v>
      </c>
      <c r="P59" s="47">
        <f t="shared" si="22"/>
        <v>0</v>
      </c>
      <c r="Q59" s="28">
        <f t="shared" si="23"/>
        <v>22979</v>
      </c>
      <c r="R59" s="36">
        <f t="shared" si="23"/>
        <v>24112</v>
      </c>
      <c r="S59" s="68">
        <f t="shared" si="24"/>
        <v>47091</v>
      </c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</row>
    <row r="60" spans="1:85">
      <c r="A60" s="9" t="s">
        <v>31</v>
      </c>
      <c r="B60" s="19">
        <v>230</v>
      </c>
      <c r="C60" s="36">
        <v>719</v>
      </c>
      <c r="D60" s="47">
        <f t="shared" si="18"/>
        <v>949</v>
      </c>
      <c r="E60" s="19">
        <v>52</v>
      </c>
      <c r="F60" s="36">
        <v>230</v>
      </c>
      <c r="G60" s="68">
        <f t="shared" si="19"/>
        <v>282</v>
      </c>
      <c r="H60" s="19">
        <v>3</v>
      </c>
      <c r="I60" s="36">
        <v>25</v>
      </c>
      <c r="J60" s="47">
        <f t="shared" si="20"/>
        <v>28</v>
      </c>
      <c r="K60" s="19">
        <v>0</v>
      </c>
      <c r="L60" s="36">
        <v>2</v>
      </c>
      <c r="M60" s="47">
        <f t="shared" si="21"/>
        <v>2</v>
      </c>
      <c r="N60" s="19">
        <v>0</v>
      </c>
      <c r="O60" s="36">
        <v>0</v>
      </c>
      <c r="P60" s="47">
        <f t="shared" si="22"/>
        <v>0</v>
      </c>
      <c r="Q60" s="28">
        <f t="shared" si="23"/>
        <v>22977</v>
      </c>
      <c r="R60" s="36">
        <f t="shared" si="23"/>
        <v>24117</v>
      </c>
      <c r="S60" s="68">
        <f t="shared" si="24"/>
        <v>47094</v>
      </c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</row>
    <row r="61" spans="1:85">
      <c r="A61" s="9" t="s">
        <v>32</v>
      </c>
      <c r="B61" s="19">
        <v>229</v>
      </c>
      <c r="C61" s="36">
        <v>722</v>
      </c>
      <c r="D61" s="47">
        <f t="shared" si="18"/>
        <v>951</v>
      </c>
      <c r="E61" s="19">
        <v>50</v>
      </c>
      <c r="F61" s="36">
        <v>231</v>
      </c>
      <c r="G61" s="68">
        <f t="shared" si="19"/>
        <v>281</v>
      </c>
      <c r="H61" s="19">
        <v>3</v>
      </c>
      <c r="I61" s="36">
        <v>26</v>
      </c>
      <c r="J61" s="47">
        <f t="shared" si="20"/>
        <v>29</v>
      </c>
      <c r="K61" s="19">
        <v>0</v>
      </c>
      <c r="L61" s="36">
        <v>2</v>
      </c>
      <c r="M61" s="47">
        <f t="shared" si="21"/>
        <v>2</v>
      </c>
      <c r="N61" s="19">
        <v>0</v>
      </c>
      <c r="O61" s="36">
        <v>0</v>
      </c>
      <c r="P61" s="47">
        <f t="shared" si="22"/>
        <v>0</v>
      </c>
      <c r="Q61" s="28">
        <f t="shared" si="23"/>
        <v>22957</v>
      </c>
      <c r="R61" s="36">
        <f t="shared" si="23"/>
        <v>24108</v>
      </c>
      <c r="S61" s="68">
        <f t="shared" si="24"/>
        <v>47065</v>
      </c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</row>
    <row r="62" spans="1:85">
      <c r="A62" s="9" t="s">
        <v>33</v>
      </c>
      <c r="B62" s="19">
        <v>220</v>
      </c>
      <c r="C62" s="36">
        <v>719</v>
      </c>
      <c r="D62" s="47">
        <f t="shared" si="18"/>
        <v>939</v>
      </c>
      <c r="E62" s="19">
        <v>55</v>
      </c>
      <c r="F62" s="36">
        <v>235</v>
      </c>
      <c r="G62" s="68">
        <f t="shared" si="19"/>
        <v>290</v>
      </c>
      <c r="H62" s="19">
        <v>2</v>
      </c>
      <c r="I62" s="36">
        <v>27</v>
      </c>
      <c r="J62" s="47">
        <f t="shared" si="20"/>
        <v>29</v>
      </c>
      <c r="K62" s="19">
        <v>0</v>
      </c>
      <c r="L62" s="36">
        <v>2</v>
      </c>
      <c r="M62" s="47">
        <f t="shared" si="21"/>
        <v>2</v>
      </c>
      <c r="N62" s="19">
        <v>0</v>
      </c>
      <c r="O62" s="36">
        <v>0</v>
      </c>
      <c r="P62" s="47">
        <f t="shared" si="22"/>
        <v>0</v>
      </c>
      <c r="Q62" s="28">
        <f t="shared" si="23"/>
        <v>22939</v>
      </c>
      <c r="R62" s="36">
        <f t="shared" si="23"/>
        <v>24085</v>
      </c>
      <c r="S62" s="68">
        <f t="shared" si="24"/>
        <v>47024</v>
      </c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</row>
    <row r="63" spans="1:85">
      <c r="A63" s="9" t="str">
        <f>A47</f>
        <v>令和６年１月</v>
      </c>
      <c r="B63" s="19">
        <v>229</v>
      </c>
      <c r="C63" s="36">
        <v>712</v>
      </c>
      <c r="D63" s="47">
        <f t="shared" si="18"/>
        <v>941</v>
      </c>
      <c r="E63" s="19">
        <v>53</v>
      </c>
      <c r="F63" s="36">
        <v>244</v>
      </c>
      <c r="G63" s="68">
        <f t="shared" si="19"/>
        <v>297</v>
      </c>
      <c r="H63" s="19">
        <v>2</v>
      </c>
      <c r="I63" s="36">
        <v>30</v>
      </c>
      <c r="J63" s="47">
        <f t="shared" si="20"/>
        <v>32</v>
      </c>
      <c r="K63" s="19">
        <v>0</v>
      </c>
      <c r="L63" s="36">
        <v>2</v>
      </c>
      <c r="M63" s="47">
        <f t="shared" si="21"/>
        <v>2</v>
      </c>
      <c r="N63" s="19">
        <v>0</v>
      </c>
      <c r="O63" s="36">
        <v>0</v>
      </c>
      <c r="P63" s="47">
        <f t="shared" si="22"/>
        <v>0</v>
      </c>
      <c r="Q63" s="28">
        <f t="shared" si="23"/>
        <v>22941</v>
      </c>
      <c r="R63" s="36">
        <f t="shared" si="23"/>
        <v>24071</v>
      </c>
      <c r="S63" s="68">
        <f t="shared" si="24"/>
        <v>47012</v>
      </c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</row>
    <row r="64" spans="1:85">
      <c r="A64" s="9" t="s">
        <v>40</v>
      </c>
      <c r="B64" s="19">
        <v>222</v>
      </c>
      <c r="C64" s="36">
        <v>722</v>
      </c>
      <c r="D64" s="47">
        <f t="shared" si="18"/>
        <v>944</v>
      </c>
      <c r="E64" s="19">
        <v>53</v>
      </c>
      <c r="F64" s="36">
        <v>247</v>
      </c>
      <c r="G64" s="68">
        <f t="shared" si="19"/>
        <v>300</v>
      </c>
      <c r="H64" s="19">
        <v>2</v>
      </c>
      <c r="I64" s="36">
        <v>29</v>
      </c>
      <c r="J64" s="47">
        <f t="shared" si="20"/>
        <v>31</v>
      </c>
      <c r="K64" s="19">
        <v>0</v>
      </c>
      <c r="L64" s="36">
        <v>3</v>
      </c>
      <c r="M64" s="47">
        <f t="shared" si="21"/>
        <v>3</v>
      </c>
      <c r="N64" s="19">
        <v>0</v>
      </c>
      <c r="O64" s="36">
        <v>0</v>
      </c>
      <c r="P64" s="47">
        <f t="shared" si="22"/>
        <v>0</v>
      </c>
      <c r="Q64" s="28">
        <f t="shared" si="23"/>
        <v>22912</v>
      </c>
      <c r="R64" s="36">
        <f t="shared" si="23"/>
        <v>24067</v>
      </c>
      <c r="S64" s="68">
        <f t="shared" si="24"/>
        <v>46979</v>
      </c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</row>
    <row r="65" spans="1:85">
      <c r="A65" s="10" t="s">
        <v>29</v>
      </c>
      <c r="B65" s="20">
        <v>222</v>
      </c>
      <c r="C65" s="37">
        <v>724</v>
      </c>
      <c r="D65" s="48">
        <f t="shared" si="18"/>
        <v>946</v>
      </c>
      <c r="E65" s="20">
        <v>51</v>
      </c>
      <c r="F65" s="37">
        <v>246</v>
      </c>
      <c r="G65" s="69">
        <f t="shared" si="19"/>
        <v>297</v>
      </c>
      <c r="H65" s="20">
        <v>3</v>
      </c>
      <c r="I65" s="37">
        <v>33</v>
      </c>
      <c r="J65" s="48">
        <f t="shared" si="20"/>
        <v>36</v>
      </c>
      <c r="K65" s="20">
        <v>0</v>
      </c>
      <c r="L65" s="37">
        <v>3</v>
      </c>
      <c r="M65" s="48">
        <f t="shared" si="21"/>
        <v>3</v>
      </c>
      <c r="N65" s="20">
        <v>0</v>
      </c>
      <c r="O65" s="37">
        <v>0</v>
      </c>
      <c r="P65" s="48">
        <f t="shared" si="22"/>
        <v>0</v>
      </c>
      <c r="Q65" s="28">
        <f t="shared" si="23"/>
        <v>22839</v>
      </c>
      <c r="R65" s="37">
        <f t="shared" si="23"/>
        <v>24022</v>
      </c>
      <c r="S65" s="69">
        <f t="shared" si="24"/>
        <v>46861</v>
      </c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</row>
    <row r="66" spans="1:85" ht="9.9499999999999993" customHeight="1">
      <c r="A66" s="11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1"/>
      <c r="R66" s="21"/>
      <c r="S66" s="2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</row>
    <row r="67" spans="1:85" ht="13.5" customHeight="1">
      <c r="A67" s="5" t="s">
        <v>9</v>
      </c>
      <c r="B67" s="24" t="s">
        <v>57</v>
      </c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80"/>
      <c r="N67" s="23"/>
      <c r="O67" s="23"/>
      <c r="P67" s="23"/>
      <c r="Q67" s="21"/>
      <c r="R67" s="21"/>
      <c r="S67" s="2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</row>
    <row r="68" spans="1:85">
      <c r="A68" s="6"/>
      <c r="B68" s="25" t="s">
        <v>39</v>
      </c>
      <c r="C68" s="40"/>
      <c r="D68" s="40"/>
      <c r="E68" s="58"/>
      <c r="F68" s="25" t="s">
        <v>37</v>
      </c>
      <c r="G68" s="40"/>
      <c r="H68" s="40"/>
      <c r="I68" s="73"/>
      <c r="J68" s="77" t="s">
        <v>47</v>
      </c>
      <c r="K68" s="40"/>
      <c r="L68" s="40"/>
      <c r="M68" s="73"/>
      <c r="N68" s="21"/>
      <c r="O68" s="21"/>
      <c r="P68" s="21"/>
      <c r="Q68" s="21"/>
      <c r="R68" s="21"/>
      <c r="S68" s="2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</row>
    <row r="69" spans="1:85" ht="9.9499999999999993" customHeight="1">
      <c r="A69" s="12"/>
      <c r="B69" s="26" t="s">
        <v>17</v>
      </c>
      <c r="C69" s="41" t="s">
        <v>19</v>
      </c>
      <c r="D69" s="50" t="s">
        <v>21</v>
      </c>
      <c r="E69" s="59" t="s">
        <v>58</v>
      </c>
      <c r="F69" s="26" t="s">
        <v>17</v>
      </c>
      <c r="G69" s="41" t="s">
        <v>19</v>
      </c>
      <c r="H69" s="50" t="s">
        <v>21</v>
      </c>
      <c r="I69" s="59" t="s">
        <v>58</v>
      </c>
      <c r="J69" s="26" t="s">
        <v>17</v>
      </c>
      <c r="K69" s="41" t="s">
        <v>19</v>
      </c>
      <c r="L69" s="50" t="s">
        <v>21</v>
      </c>
      <c r="M69" s="59" t="s">
        <v>58</v>
      </c>
      <c r="N69" s="21"/>
      <c r="O69" s="21"/>
      <c r="P69" s="21"/>
      <c r="Q69" s="21"/>
      <c r="R69" s="21"/>
      <c r="S69" s="2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</row>
    <row r="70" spans="1:85" ht="9.9499999999999993" customHeight="1">
      <c r="A70" s="7"/>
      <c r="B70" s="27"/>
      <c r="C70" s="42"/>
      <c r="D70" s="51"/>
      <c r="E70" s="60"/>
      <c r="F70" s="27"/>
      <c r="G70" s="42"/>
      <c r="H70" s="51"/>
      <c r="I70" s="60"/>
      <c r="J70" s="27"/>
      <c r="K70" s="42"/>
      <c r="L70" s="51"/>
      <c r="M70" s="60"/>
      <c r="N70" s="23"/>
      <c r="O70" s="23"/>
      <c r="P70" s="23"/>
      <c r="Q70" s="21"/>
      <c r="R70" s="21"/>
      <c r="S70" s="2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</row>
    <row r="71" spans="1:85">
      <c r="A71" s="8" t="str">
        <f>A54</f>
        <v>令和５年4月</v>
      </c>
      <c r="B71" s="28">
        <f t="shared" ref="B71:C82" si="25">B6+E6+H6</f>
        <v>2806</v>
      </c>
      <c r="C71" s="35">
        <f t="shared" si="25"/>
        <v>2675</v>
      </c>
      <c r="D71" s="52">
        <f t="shared" ref="D71:D82" si="26">B71+C71</f>
        <v>5481</v>
      </c>
      <c r="E71" s="61">
        <f t="shared" ref="E71:E82" si="27">IF(B71=0,"",ROUND(D71/S54*100,2))</f>
        <v>11.61</v>
      </c>
      <c r="F71" s="28">
        <f t="shared" ref="F71:G82" si="28">K6+N6+Q6+B22+E22+H22+K22+N22+Q22+B38</f>
        <v>14023</v>
      </c>
      <c r="G71" s="35">
        <f t="shared" si="28"/>
        <v>13357</v>
      </c>
      <c r="H71" s="70">
        <f t="shared" ref="H71:H82" si="29">F71+G71</f>
        <v>27380</v>
      </c>
      <c r="I71" s="74">
        <f t="shared" ref="I71:I82" si="30">IF(F71=0,"",ROUND(H71/S54*100,2))</f>
        <v>58.02</v>
      </c>
      <c r="J71" s="18">
        <f t="shared" ref="J71:K82" si="31">E38+H38+K38+N38+Q38+B54+E54+H54+K54+N54</f>
        <v>6177</v>
      </c>
      <c r="K71" s="35">
        <f t="shared" si="31"/>
        <v>8156</v>
      </c>
      <c r="L71" s="70">
        <f t="shared" ref="L71:L82" si="32">J71+K71</f>
        <v>14333</v>
      </c>
      <c r="M71" s="81">
        <f t="shared" ref="M71:M82" si="33">IF(J71=0,"",ROUND(L71/S54*100,2))</f>
        <v>30.37</v>
      </c>
      <c r="N71" s="23"/>
      <c r="O71" s="23"/>
      <c r="P71" s="23"/>
      <c r="Q71" s="21"/>
      <c r="R71" s="21"/>
      <c r="S71" s="2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</row>
    <row r="72" spans="1:85">
      <c r="A72" s="9" t="str">
        <f>A7</f>
        <v>　　　　5月</v>
      </c>
      <c r="B72" s="29">
        <f t="shared" si="25"/>
        <v>2810</v>
      </c>
      <c r="C72" s="36">
        <f t="shared" si="25"/>
        <v>2679</v>
      </c>
      <c r="D72" s="53">
        <f t="shared" si="26"/>
        <v>5489</v>
      </c>
      <c r="E72" s="62">
        <f t="shared" si="27"/>
        <v>11.63</v>
      </c>
      <c r="F72" s="29">
        <f t="shared" si="28"/>
        <v>14024</v>
      </c>
      <c r="G72" s="36">
        <f t="shared" si="28"/>
        <v>13339</v>
      </c>
      <c r="H72" s="71">
        <f t="shared" si="29"/>
        <v>27363</v>
      </c>
      <c r="I72" s="75">
        <f t="shared" si="30"/>
        <v>57.97</v>
      </c>
      <c r="J72" s="18">
        <f t="shared" si="31"/>
        <v>6188</v>
      </c>
      <c r="K72" s="35">
        <f t="shared" si="31"/>
        <v>8163</v>
      </c>
      <c r="L72" s="71">
        <f t="shared" si="32"/>
        <v>14351</v>
      </c>
      <c r="M72" s="81">
        <f t="shared" si="33"/>
        <v>30.4</v>
      </c>
      <c r="N72" s="23"/>
      <c r="O72" s="23"/>
      <c r="P72" s="23"/>
      <c r="Q72" s="21"/>
      <c r="R72" s="21"/>
      <c r="S72" s="2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</row>
    <row r="73" spans="1:85">
      <c r="A73" s="9" t="s">
        <v>27</v>
      </c>
      <c r="B73" s="29">
        <f t="shared" si="25"/>
        <v>2804</v>
      </c>
      <c r="C73" s="36">
        <f t="shared" si="25"/>
        <v>2680</v>
      </c>
      <c r="D73" s="53">
        <f t="shared" si="26"/>
        <v>5484</v>
      </c>
      <c r="E73" s="62">
        <f t="shared" si="27"/>
        <v>11.62</v>
      </c>
      <c r="F73" s="29">
        <f t="shared" si="28"/>
        <v>14030</v>
      </c>
      <c r="G73" s="36">
        <f t="shared" si="28"/>
        <v>13323</v>
      </c>
      <c r="H73" s="71">
        <f t="shared" si="29"/>
        <v>27353</v>
      </c>
      <c r="I73" s="75">
        <f t="shared" si="30"/>
        <v>57.97</v>
      </c>
      <c r="J73" s="18">
        <f t="shared" si="31"/>
        <v>6184</v>
      </c>
      <c r="K73" s="35">
        <f t="shared" si="31"/>
        <v>8167</v>
      </c>
      <c r="L73" s="71">
        <f t="shared" si="32"/>
        <v>14351</v>
      </c>
      <c r="M73" s="81">
        <f t="shared" si="33"/>
        <v>30.41</v>
      </c>
      <c r="N73" s="23"/>
      <c r="O73" s="23"/>
      <c r="P73" s="23"/>
      <c r="Q73" s="21"/>
      <c r="R73" s="21"/>
      <c r="S73" s="2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</row>
    <row r="74" spans="1:85">
      <c r="A74" s="9" t="s">
        <v>28</v>
      </c>
      <c r="B74" s="29">
        <f t="shared" si="25"/>
        <v>2804</v>
      </c>
      <c r="C74" s="36">
        <f t="shared" si="25"/>
        <v>2667</v>
      </c>
      <c r="D74" s="53">
        <f t="shared" si="26"/>
        <v>5471</v>
      </c>
      <c r="E74" s="62">
        <f t="shared" si="27"/>
        <v>11.6</v>
      </c>
      <c r="F74" s="29">
        <f t="shared" si="28"/>
        <v>14026</v>
      </c>
      <c r="G74" s="36">
        <f t="shared" si="28"/>
        <v>13325</v>
      </c>
      <c r="H74" s="71">
        <f t="shared" si="29"/>
        <v>27351</v>
      </c>
      <c r="I74" s="75">
        <f t="shared" si="30"/>
        <v>58</v>
      </c>
      <c r="J74" s="18">
        <f t="shared" si="31"/>
        <v>6182</v>
      </c>
      <c r="K74" s="35">
        <f t="shared" si="31"/>
        <v>8156</v>
      </c>
      <c r="L74" s="71">
        <f t="shared" si="32"/>
        <v>14338</v>
      </c>
      <c r="M74" s="81">
        <f t="shared" si="33"/>
        <v>30.4</v>
      </c>
      <c r="N74" s="23"/>
      <c r="O74" s="23"/>
      <c r="P74" s="23"/>
      <c r="Q74" s="21"/>
      <c r="R74" s="21"/>
      <c r="S74" s="2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</row>
    <row r="75" spans="1:85">
      <c r="A75" s="9" t="s">
        <v>30</v>
      </c>
      <c r="B75" s="29">
        <f t="shared" si="25"/>
        <v>2793</v>
      </c>
      <c r="C75" s="36">
        <f t="shared" si="25"/>
        <v>2656</v>
      </c>
      <c r="D75" s="53">
        <f t="shared" si="26"/>
        <v>5449</v>
      </c>
      <c r="E75" s="62">
        <f t="shared" si="27"/>
        <v>11.57</v>
      </c>
      <c r="F75" s="29">
        <f t="shared" si="28"/>
        <v>14017</v>
      </c>
      <c r="G75" s="36">
        <f t="shared" si="28"/>
        <v>13319</v>
      </c>
      <c r="H75" s="71">
        <f t="shared" si="29"/>
        <v>27336</v>
      </c>
      <c r="I75" s="75">
        <f t="shared" si="30"/>
        <v>58.03</v>
      </c>
      <c r="J75" s="18">
        <f t="shared" si="31"/>
        <v>6169</v>
      </c>
      <c r="K75" s="35">
        <f t="shared" si="31"/>
        <v>8152</v>
      </c>
      <c r="L75" s="71">
        <f t="shared" si="32"/>
        <v>14321</v>
      </c>
      <c r="M75" s="81">
        <f t="shared" si="33"/>
        <v>30.4</v>
      </c>
      <c r="N75" s="23"/>
      <c r="O75" s="23"/>
      <c r="P75" s="23"/>
      <c r="Q75" s="21"/>
      <c r="R75" s="21"/>
      <c r="S75" s="2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</row>
    <row r="76" spans="1:85">
      <c r="A76" s="9" t="s">
        <v>16</v>
      </c>
      <c r="B76" s="29">
        <f t="shared" si="25"/>
        <v>2787</v>
      </c>
      <c r="C76" s="36">
        <f t="shared" si="25"/>
        <v>2642</v>
      </c>
      <c r="D76" s="53">
        <f t="shared" si="26"/>
        <v>5429</v>
      </c>
      <c r="E76" s="62">
        <f t="shared" si="27"/>
        <v>11.53</v>
      </c>
      <c r="F76" s="29">
        <f t="shared" si="28"/>
        <v>14024</v>
      </c>
      <c r="G76" s="36">
        <f t="shared" si="28"/>
        <v>13327</v>
      </c>
      <c r="H76" s="71">
        <f t="shared" si="29"/>
        <v>27351</v>
      </c>
      <c r="I76" s="75">
        <f t="shared" si="30"/>
        <v>58.08</v>
      </c>
      <c r="J76" s="18">
        <f t="shared" si="31"/>
        <v>6168</v>
      </c>
      <c r="K76" s="35">
        <f t="shared" si="31"/>
        <v>8143</v>
      </c>
      <c r="L76" s="71">
        <f t="shared" si="32"/>
        <v>14311</v>
      </c>
      <c r="M76" s="81">
        <f t="shared" si="33"/>
        <v>30.39</v>
      </c>
      <c r="N76" s="23"/>
      <c r="O76" s="23"/>
      <c r="P76" s="23"/>
      <c r="Q76" s="21"/>
      <c r="R76" s="21"/>
      <c r="S76" s="2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</row>
    <row r="77" spans="1:85">
      <c r="A77" s="9" t="s">
        <v>31</v>
      </c>
      <c r="B77" s="29">
        <f t="shared" si="25"/>
        <v>2766</v>
      </c>
      <c r="C77" s="36">
        <f t="shared" si="25"/>
        <v>2642</v>
      </c>
      <c r="D77" s="53">
        <f t="shared" si="26"/>
        <v>5408</v>
      </c>
      <c r="E77" s="62">
        <f t="shared" si="27"/>
        <v>11.48</v>
      </c>
      <c r="F77" s="29">
        <f t="shared" si="28"/>
        <v>14046</v>
      </c>
      <c r="G77" s="36">
        <f t="shared" si="28"/>
        <v>13331</v>
      </c>
      <c r="H77" s="71">
        <f t="shared" si="29"/>
        <v>27377</v>
      </c>
      <c r="I77" s="75">
        <f t="shared" si="30"/>
        <v>58.13</v>
      </c>
      <c r="J77" s="18">
        <f t="shared" si="31"/>
        <v>6165</v>
      </c>
      <c r="K77" s="35">
        <f t="shared" si="31"/>
        <v>8144</v>
      </c>
      <c r="L77" s="71">
        <f t="shared" si="32"/>
        <v>14309</v>
      </c>
      <c r="M77" s="81">
        <f t="shared" si="33"/>
        <v>30.38</v>
      </c>
      <c r="N77" s="23"/>
      <c r="O77" s="23"/>
      <c r="P77" s="23"/>
      <c r="Q77" s="21"/>
      <c r="R77" s="21"/>
      <c r="S77" s="2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</row>
    <row r="78" spans="1:85">
      <c r="A78" s="9" t="s">
        <v>32</v>
      </c>
      <c r="B78" s="29">
        <f t="shared" si="25"/>
        <v>2759</v>
      </c>
      <c r="C78" s="36">
        <f t="shared" si="25"/>
        <v>2627</v>
      </c>
      <c r="D78" s="53">
        <f t="shared" si="26"/>
        <v>5386</v>
      </c>
      <c r="E78" s="62">
        <f t="shared" si="27"/>
        <v>11.44</v>
      </c>
      <c r="F78" s="29">
        <f t="shared" si="28"/>
        <v>14036</v>
      </c>
      <c r="G78" s="36">
        <f t="shared" si="28"/>
        <v>13338</v>
      </c>
      <c r="H78" s="71">
        <f t="shared" si="29"/>
        <v>27374</v>
      </c>
      <c r="I78" s="75">
        <f t="shared" si="30"/>
        <v>58.16</v>
      </c>
      <c r="J78" s="18">
        <f t="shared" si="31"/>
        <v>6162</v>
      </c>
      <c r="K78" s="35">
        <f t="shared" si="31"/>
        <v>8143</v>
      </c>
      <c r="L78" s="71">
        <f t="shared" si="32"/>
        <v>14305</v>
      </c>
      <c r="M78" s="81">
        <f t="shared" si="33"/>
        <v>30.39</v>
      </c>
      <c r="N78" s="23"/>
      <c r="O78" s="23"/>
      <c r="P78" s="23"/>
      <c r="Q78" s="21"/>
      <c r="R78" s="21"/>
      <c r="S78" s="2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</row>
    <row r="79" spans="1:85">
      <c r="A79" s="9" t="s">
        <v>33</v>
      </c>
      <c r="B79" s="29">
        <f t="shared" si="25"/>
        <v>2745</v>
      </c>
      <c r="C79" s="36">
        <f t="shared" si="25"/>
        <v>2625</v>
      </c>
      <c r="D79" s="53">
        <f t="shared" si="26"/>
        <v>5370</v>
      </c>
      <c r="E79" s="62">
        <f t="shared" si="27"/>
        <v>11.42</v>
      </c>
      <c r="F79" s="29">
        <f t="shared" si="28"/>
        <v>14039</v>
      </c>
      <c r="G79" s="36">
        <f t="shared" si="28"/>
        <v>13326</v>
      </c>
      <c r="H79" s="71">
        <f t="shared" si="29"/>
        <v>27365</v>
      </c>
      <c r="I79" s="75">
        <f t="shared" si="30"/>
        <v>58.19</v>
      </c>
      <c r="J79" s="18">
        <f t="shared" si="31"/>
        <v>6155</v>
      </c>
      <c r="K79" s="35">
        <f t="shared" si="31"/>
        <v>8134</v>
      </c>
      <c r="L79" s="71">
        <f t="shared" si="32"/>
        <v>14289</v>
      </c>
      <c r="M79" s="81">
        <f t="shared" si="33"/>
        <v>30.39</v>
      </c>
      <c r="N79" s="23"/>
      <c r="O79" s="23"/>
      <c r="P79" s="23"/>
      <c r="Q79" s="21"/>
      <c r="R79" s="21"/>
      <c r="S79" s="2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</row>
    <row r="80" spans="1:85">
      <c r="A80" s="9" t="str">
        <f>A63</f>
        <v>令和６年１月</v>
      </c>
      <c r="B80" s="29">
        <f t="shared" si="25"/>
        <v>2740</v>
      </c>
      <c r="C80" s="36">
        <f t="shared" si="25"/>
        <v>2618</v>
      </c>
      <c r="D80" s="53">
        <f t="shared" si="26"/>
        <v>5358</v>
      </c>
      <c r="E80" s="62">
        <f t="shared" si="27"/>
        <v>11.4</v>
      </c>
      <c r="F80" s="29">
        <f t="shared" si="28"/>
        <v>14041</v>
      </c>
      <c r="G80" s="36">
        <f t="shared" si="28"/>
        <v>13310</v>
      </c>
      <c r="H80" s="71">
        <f t="shared" si="29"/>
        <v>27351</v>
      </c>
      <c r="I80" s="75">
        <f t="shared" si="30"/>
        <v>58.18</v>
      </c>
      <c r="J80" s="18">
        <f t="shared" si="31"/>
        <v>6160</v>
      </c>
      <c r="K80" s="35">
        <f t="shared" si="31"/>
        <v>8143</v>
      </c>
      <c r="L80" s="71">
        <f t="shared" si="32"/>
        <v>14303</v>
      </c>
      <c r="M80" s="81">
        <f t="shared" si="33"/>
        <v>30.42</v>
      </c>
      <c r="N80" s="23"/>
      <c r="O80" s="23"/>
      <c r="P80" s="23"/>
      <c r="Q80" s="21"/>
      <c r="R80" s="21"/>
      <c r="S80" s="2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</row>
    <row r="81" spans="1:79">
      <c r="A81" s="9" t="s">
        <v>40</v>
      </c>
      <c r="B81" s="29">
        <f t="shared" si="25"/>
        <v>2730</v>
      </c>
      <c r="C81" s="36">
        <f t="shared" si="25"/>
        <v>2616</v>
      </c>
      <c r="D81" s="53">
        <f t="shared" si="26"/>
        <v>5346</v>
      </c>
      <c r="E81" s="62">
        <f t="shared" si="27"/>
        <v>11.38</v>
      </c>
      <c r="F81" s="29">
        <f t="shared" si="28"/>
        <v>14018</v>
      </c>
      <c r="G81" s="36">
        <f t="shared" si="28"/>
        <v>13299</v>
      </c>
      <c r="H81" s="71">
        <f t="shared" si="29"/>
        <v>27317</v>
      </c>
      <c r="I81" s="75">
        <f t="shared" si="30"/>
        <v>58.15</v>
      </c>
      <c r="J81" s="18">
        <f t="shared" si="31"/>
        <v>6164</v>
      </c>
      <c r="K81" s="35">
        <f t="shared" si="31"/>
        <v>8152</v>
      </c>
      <c r="L81" s="71">
        <f t="shared" si="32"/>
        <v>14316</v>
      </c>
      <c r="M81" s="81">
        <f t="shared" si="33"/>
        <v>30.47</v>
      </c>
      <c r="N81" s="23"/>
      <c r="O81" s="23"/>
      <c r="P81" s="23"/>
      <c r="Q81" s="21"/>
      <c r="R81" s="21"/>
      <c r="S81" s="2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</row>
    <row r="82" spans="1:79">
      <c r="A82" s="10" t="s">
        <v>29</v>
      </c>
      <c r="B82" s="30">
        <f t="shared" si="25"/>
        <v>2725</v>
      </c>
      <c r="C82" s="37">
        <f t="shared" si="25"/>
        <v>2617</v>
      </c>
      <c r="D82" s="54">
        <f t="shared" si="26"/>
        <v>5342</v>
      </c>
      <c r="E82" s="63">
        <f t="shared" si="27"/>
        <v>11.4</v>
      </c>
      <c r="F82" s="30">
        <f t="shared" si="28"/>
        <v>13959</v>
      </c>
      <c r="G82" s="37">
        <f t="shared" si="28"/>
        <v>13261</v>
      </c>
      <c r="H82" s="72">
        <f t="shared" si="29"/>
        <v>27220</v>
      </c>
      <c r="I82" s="76">
        <f t="shared" si="30"/>
        <v>58.09</v>
      </c>
      <c r="J82" s="18">
        <f t="shared" si="31"/>
        <v>6155</v>
      </c>
      <c r="K82" s="35">
        <f t="shared" si="31"/>
        <v>8144</v>
      </c>
      <c r="L82" s="72">
        <f t="shared" si="32"/>
        <v>14299</v>
      </c>
      <c r="M82" s="81">
        <f t="shared" si="33"/>
        <v>30.51</v>
      </c>
      <c r="N82" s="23"/>
      <c r="O82" s="23"/>
      <c r="P82" s="23"/>
      <c r="Q82" s="21"/>
      <c r="R82" s="21"/>
      <c r="S82" s="2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</row>
    <row r="83" spans="1:79" ht="20.100000000000001" customHeight="1">
      <c r="A83" s="13" t="s">
        <v>25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78" t="s">
        <v>60</v>
      </c>
      <c r="M83" s="78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</row>
    <row r="84" spans="1:79" ht="20.100000000000001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79"/>
      <c r="M84" s="79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</row>
    <row r="85" spans="1:79" ht="20.100000000000001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79"/>
      <c r="M85" s="79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</row>
    <row r="86" spans="1:79"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</row>
    <row r="87" spans="1:79"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</row>
    <row r="88" spans="1:79"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</row>
    <row r="89" spans="1:79"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</row>
    <row r="90" spans="1:79"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</row>
    <row r="91" spans="1:79"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</row>
    <row r="92" spans="1:79"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</row>
    <row r="93" spans="1:79"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</row>
    <row r="94" spans="1:79"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</row>
    <row r="95" spans="1:79"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</row>
    <row r="96" spans="1:79"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</row>
    <row r="97" spans="2:79"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</row>
    <row r="98" spans="2:79"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</row>
    <row r="99" spans="2:79"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</row>
    <row r="100" spans="2:79"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</row>
    <row r="101" spans="2:79"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</row>
    <row r="102" spans="2:79"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</row>
    <row r="103" spans="2:79"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</row>
    <row r="104" spans="2:79"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</row>
    <row r="105" spans="2:79"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</row>
    <row r="106" spans="2:79"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</row>
    <row r="107" spans="2:79"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</row>
    <row r="108" spans="2:79"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</row>
    <row r="109" spans="2:79"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</row>
    <row r="110" spans="2:79"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</row>
    <row r="111" spans="2:79"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</row>
    <row r="112" spans="2:79"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</row>
    <row r="113" spans="2:79"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</row>
    <row r="114" spans="2:79"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</row>
    <row r="115" spans="2:79"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</row>
    <row r="116" spans="2:79"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 t="s">
        <v>61</v>
      </c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</row>
    <row r="117" spans="2:79">
      <c r="N117" s="31"/>
      <c r="O117" s="31"/>
      <c r="P117" s="31"/>
      <c r="Q117" s="31"/>
      <c r="R117" s="31"/>
      <c r="S117" s="31"/>
      <c r="T117" s="31" t="s">
        <v>62</v>
      </c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</row>
    <row r="118" spans="2:79"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</row>
    <row r="119" spans="2:79"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</row>
    <row r="120" spans="2:79"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</row>
    <row r="121" spans="2:79"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</row>
    <row r="122" spans="2:79"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</row>
    <row r="123" spans="2:79"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</row>
    <row r="124" spans="2:79"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</row>
    <row r="125" spans="2:79"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</row>
    <row r="126" spans="2:79"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</row>
    <row r="127" spans="2:79"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</row>
    <row r="128" spans="2:79"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</row>
    <row r="129" spans="2:79"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</row>
    <row r="130" spans="2:79"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  <c r="BH130" s="31"/>
      <c r="BI130" s="31"/>
      <c r="BJ130" s="31"/>
      <c r="BK130" s="31"/>
      <c r="BL130" s="31"/>
      <c r="BM130" s="31"/>
      <c r="BN130" s="31"/>
      <c r="BO130" s="31"/>
      <c r="BP130" s="31"/>
      <c r="BQ130" s="31"/>
      <c r="BR130" s="31"/>
      <c r="BS130" s="31"/>
      <c r="BT130" s="31"/>
      <c r="BU130" s="31"/>
      <c r="BV130" s="31"/>
      <c r="BW130" s="31"/>
      <c r="BX130" s="31"/>
      <c r="BY130" s="31"/>
      <c r="BZ130" s="31"/>
      <c r="CA130" s="31"/>
    </row>
    <row r="131" spans="2:79"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  <c r="BH131" s="31"/>
      <c r="BI131" s="31"/>
      <c r="BJ131" s="31"/>
      <c r="BK131" s="31"/>
      <c r="BL131" s="31"/>
      <c r="BM131" s="31"/>
      <c r="BN131" s="31"/>
      <c r="BO131" s="31"/>
      <c r="BP131" s="31"/>
      <c r="BQ131" s="31"/>
      <c r="BR131" s="31"/>
      <c r="BS131" s="31"/>
      <c r="BT131" s="31"/>
      <c r="BU131" s="31"/>
      <c r="BV131" s="31"/>
      <c r="BW131" s="31"/>
      <c r="BX131" s="31"/>
      <c r="BY131" s="31"/>
      <c r="BZ131" s="31"/>
      <c r="CA131" s="31"/>
    </row>
    <row r="132" spans="2:79"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  <c r="BH132" s="31"/>
      <c r="BI132" s="31"/>
      <c r="BJ132" s="31"/>
      <c r="BK132" s="31"/>
      <c r="BL132" s="31"/>
      <c r="BM132" s="31"/>
      <c r="BN132" s="31"/>
      <c r="BO132" s="31"/>
      <c r="BP132" s="31"/>
      <c r="BQ132" s="31"/>
      <c r="BR132" s="31"/>
      <c r="BS132" s="31"/>
      <c r="BT132" s="31"/>
      <c r="BU132" s="31"/>
      <c r="BV132" s="31"/>
      <c r="BW132" s="31"/>
      <c r="BX132" s="31"/>
      <c r="BY132" s="31"/>
      <c r="BZ132" s="31"/>
      <c r="CA132" s="31"/>
    </row>
    <row r="133" spans="2:79"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</row>
    <row r="134" spans="2:79"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T134" s="31" t="s">
        <v>63</v>
      </c>
    </row>
    <row r="135" spans="2:79"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T135" s="31" t="s">
        <v>62</v>
      </c>
    </row>
    <row r="136" spans="2:79"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</row>
    <row r="137" spans="2:79"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</row>
    <row r="138" spans="2:79"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</row>
    <row r="139" spans="2:79"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</row>
    <row r="140" spans="2:79"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</row>
    <row r="141" spans="2:79"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</row>
    <row r="142" spans="2:79"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</row>
    <row r="143" spans="2:79"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</row>
    <row r="144" spans="2:79"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</row>
    <row r="145" spans="2:20"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</row>
    <row r="146" spans="2:20"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</row>
    <row r="147" spans="2:20"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</row>
    <row r="148" spans="2:20"/>
    <row r="149" spans="2:20"/>
    <row r="150" spans="2:20"/>
    <row r="151" spans="2:20"/>
    <row r="152" spans="2:20">
      <c r="T152" s="31" t="s">
        <v>64</v>
      </c>
    </row>
    <row r="153" spans="2:20">
      <c r="T153" s="31" t="s">
        <v>62</v>
      </c>
    </row>
  </sheetData>
  <mergeCells count="120">
    <mergeCell ref="R2:S2"/>
    <mergeCell ref="B3:D3"/>
    <mergeCell ref="E3:G3"/>
    <mergeCell ref="H3:J3"/>
    <mergeCell ref="K3:M3"/>
    <mergeCell ref="N3:P3"/>
    <mergeCell ref="Q3:S3"/>
    <mergeCell ref="B19:D19"/>
    <mergeCell ref="E19:G19"/>
    <mergeCell ref="H19:J19"/>
    <mergeCell ref="K19:M19"/>
    <mergeCell ref="N19:P19"/>
    <mergeCell ref="Q19:S19"/>
    <mergeCell ref="B35:D35"/>
    <mergeCell ref="E35:G35"/>
    <mergeCell ref="H35:J35"/>
    <mergeCell ref="K35:M35"/>
    <mergeCell ref="N35:P35"/>
    <mergeCell ref="Q35:S35"/>
    <mergeCell ref="B51:D51"/>
    <mergeCell ref="E51:G51"/>
    <mergeCell ref="H51:J51"/>
    <mergeCell ref="K51:M51"/>
    <mergeCell ref="N51:P51"/>
    <mergeCell ref="Q51:S51"/>
    <mergeCell ref="B67:M67"/>
    <mergeCell ref="B68:E68"/>
    <mergeCell ref="F68:I68"/>
    <mergeCell ref="J68:M68"/>
    <mergeCell ref="A83:K83"/>
    <mergeCell ref="L83:M83"/>
    <mergeCell ref="A3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A19:A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R20:R21"/>
    <mergeCell ref="S20:S21"/>
    <mergeCell ref="A35:A37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K36:K37"/>
    <mergeCell ref="L36:L37"/>
    <mergeCell ref="M36:M37"/>
    <mergeCell ref="N36:N37"/>
    <mergeCell ref="O36:O37"/>
    <mergeCell ref="P36:P37"/>
    <mergeCell ref="Q36:Q37"/>
    <mergeCell ref="R36:R37"/>
    <mergeCell ref="S36:S37"/>
    <mergeCell ref="A51:A53"/>
    <mergeCell ref="B52:B53"/>
    <mergeCell ref="C52:C53"/>
    <mergeCell ref="D52:D53"/>
    <mergeCell ref="E52:E53"/>
    <mergeCell ref="F52:F53"/>
    <mergeCell ref="G52:G53"/>
    <mergeCell ref="H52:H53"/>
    <mergeCell ref="I52:I53"/>
    <mergeCell ref="J52:J53"/>
    <mergeCell ref="K52:K53"/>
    <mergeCell ref="L52:L53"/>
    <mergeCell ref="M52:M53"/>
    <mergeCell ref="N52:N53"/>
    <mergeCell ref="O52:O53"/>
    <mergeCell ref="P52:P53"/>
    <mergeCell ref="Q52:Q53"/>
    <mergeCell ref="R52:R53"/>
    <mergeCell ref="S52:S53"/>
    <mergeCell ref="A67:A70"/>
    <mergeCell ref="B69:B70"/>
    <mergeCell ref="C69:C70"/>
    <mergeCell ref="D69:D70"/>
    <mergeCell ref="E69:E70"/>
    <mergeCell ref="F69:F70"/>
    <mergeCell ref="G69:G70"/>
    <mergeCell ref="H69:H70"/>
    <mergeCell ref="I69:I70"/>
    <mergeCell ref="J69:J70"/>
    <mergeCell ref="K69:K70"/>
    <mergeCell ref="L69:L70"/>
    <mergeCell ref="M69:M70"/>
  </mergeCells>
  <phoneticPr fontId="19"/>
  <pageMargins left="0.78740157480314965" right="0.78740157480314965" top="0.98425196850393704" bottom="0.82677165354330717" header="0.51181102362204722" footer="0.51181102362204722"/>
  <pageSetup paperSize="9" scale="77" fitToWidth="1" fitToHeight="1" orientation="portrait" usePrinterDefaults="1" r:id="rId1"/>
  <headerFooter alignWithMargins="0"/>
  <rowBreaks count="1" manualBreakCount="1">
    <brk id="83" max="18" man="1"/>
  </rowBreaks>
  <colBreaks count="1" manualBreakCount="1">
    <brk id="19" max="6553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G153"/>
  <sheetViews>
    <sheetView showGridLines="0" view="pageBreakPreview" topLeftCell="A81" zoomScaleSheetLayoutView="100" workbookViewId="0">
      <selection activeCell="CA94" sqref="CA94"/>
    </sheetView>
  </sheetViews>
  <sheetFormatPr defaultRowHeight="12"/>
  <cols>
    <col min="1" max="1" width="9" style="1" bestFit="1" customWidth="1"/>
    <col min="2" max="21" width="5.625" style="1" customWidth="1"/>
    <col min="22" max="78" width="0.25" style="1" hidden="1" customWidth="1"/>
    <col min="79" max="256" width="9" style="1" bestFit="1" customWidth="1"/>
  </cols>
  <sheetData>
    <row r="1" spans="1:80" s="2" customFormat="1" ht="17.25">
      <c r="A1" s="4" t="s">
        <v>4</v>
      </c>
    </row>
    <row r="2" spans="1:80" ht="13.5" customHeight="1">
      <c r="R2" s="85" t="s">
        <v>7</v>
      </c>
      <c r="S2" s="85"/>
    </row>
    <row r="3" spans="1:80">
      <c r="A3" s="5" t="s">
        <v>9</v>
      </c>
      <c r="B3" s="15" t="s">
        <v>5</v>
      </c>
      <c r="C3" s="32"/>
      <c r="D3" s="43"/>
      <c r="E3" s="55" t="s">
        <v>2</v>
      </c>
      <c r="F3" s="38"/>
      <c r="G3" s="64"/>
      <c r="H3" s="22" t="s">
        <v>8</v>
      </c>
      <c r="I3" s="38"/>
      <c r="J3" s="49"/>
      <c r="K3" s="55" t="s">
        <v>10</v>
      </c>
      <c r="L3" s="38"/>
      <c r="M3" s="64"/>
      <c r="N3" s="22" t="s">
        <v>12</v>
      </c>
      <c r="O3" s="38"/>
      <c r="P3" s="49"/>
      <c r="Q3" s="55" t="s">
        <v>15</v>
      </c>
      <c r="R3" s="38"/>
      <c r="S3" s="64"/>
    </row>
    <row r="4" spans="1:80" s="3" customFormat="1" ht="9.9499999999999993" customHeight="1">
      <c r="A4" s="6"/>
      <c r="B4" s="16" t="s">
        <v>17</v>
      </c>
      <c r="C4" s="33" t="s">
        <v>19</v>
      </c>
      <c r="D4" s="44" t="s">
        <v>21</v>
      </c>
      <c r="E4" s="56" t="s">
        <v>17</v>
      </c>
      <c r="F4" s="33" t="s">
        <v>19</v>
      </c>
      <c r="G4" s="65" t="s">
        <v>21</v>
      </c>
      <c r="H4" s="16" t="s">
        <v>17</v>
      </c>
      <c r="I4" s="33" t="s">
        <v>19</v>
      </c>
      <c r="J4" s="44" t="s">
        <v>21</v>
      </c>
      <c r="K4" s="56" t="s">
        <v>17</v>
      </c>
      <c r="L4" s="33" t="s">
        <v>19</v>
      </c>
      <c r="M4" s="65" t="s">
        <v>21</v>
      </c>
      <c r="N4" s="16" t="s">
        <v>17</v>
      </c>
      <c r="O4" s="33" t="s">
        <v>19</v>
      </c>
      <c r="P4" s="44" t="s">
        <v>21</v>
      </c>
      <c r="Q4" s="56" t="s">
        <v>17</v>
      </c>
      <c r="R4" s="33" t="s">
        <v>19</v>
      </c>
      <c r="S4" s="65" t="s">
        <v>21</v>
      </c>
    </row>
    <row r="5" spans="1:80" s="3" customFormat="1" ht="9.9499999999999993" customHeight="1">
      <c r="A5" s="7"/>
      <c r="B5" s="17"/>
      <c r="C5" s="34"/>
      <c r="D5" s="45"/>
      <c r="E5" s="57"/>
      <c r="F5" s="34"/>
      <c r="G5" s="66"/>
      <c r="H5" s="17"/>
      <c r="I5" s="34"/>
      <c r="J5" s="45"/>
      <c r="K5" s="57"/>
      <c r="L5" s="34"/>
      <c r="M5" s="66"/>
      <c r="N5" s="17"/>
      <c r="O5" s="34"/>
      <c r="P5" s="45"/>
      <c r="Q5" s="57"/>
      <c r="R5" s="34"/>
      <c r="S5" s="66"/>
    </row>
    <row r="6" spans="1:80">
      <c r="A6" s="8" t="s">
        <v>72</v>
      </c>
      <c r="B6" s="18">
        <v>770</v>
      </c>
      <c r="C6" s="35">
        <v>742</v>
      </c>
      <c r="D6" s="46">
        <f t="shared" ref="D6:D17" si="0">B6+C6</f>
        <v>1512</v>
      </c>
      <c r="E6" s="28">
        <v>969</v>
      </c>
      <c r="F6" s="35">
        <v>924</v>
      </c>
      <c r="G6" s="67">
        <f t="shared" ref="G6:G17" si="1">E6+F6</f>
        <v>1893</v>
      </c>
      <c r="H6" s="18">
        <v>1133</v>
      </c>
      <c r="I6" s="35">
        <v>1099</v>
      </c>
      <c r="J6" s="46">
        <f t="shared" ref="J6:J17" si="2">H6+I6</f>
        <v>2232</v>
      </c>
      <c r="K6" s="28">
        <v>1241</v>
      </c>
      <c r="L6" s="35">
        <v>1103</v>
      </c>
      <c r="M6" s="67">
        <f t="shared" ref="M6:M17" si="3">K6+L6</f>
        <v>2344</v>
      </c>
      <c r="N6" s="18">
        <v>1201</v>
      </c>
      <c r="O6" s="35">
        <v>1130</v>
      </c>
      <c r="P6" s="46">
        <f t="shared" ref="P6:P17" si="4">N6+O6</f>
        <v>2331</v>
      </c>
      <c r="Q6" s="28">
        <v>1176</v>
      </c>
      <c r="R6" s="35">
        <v>1053</v>
      </c>
      <c r="S6" s="67">
        <f t="shared" ref="S6:S17" si="5">Q6+R6</f>
        <v>2229</v>
      </c>
      <c r="U6" s="90" t="s">
        <v>0</v>
      </c>
    </row>
    <row r="7" spans="1:80">
      <c r="A7" s="9" t="s">
        <v>65</v>
      </c>
      <c r="B7" s="19">
        <v>778</v>
      </c>
      <c r="C7" s="36">
        <v>747</v>
      </c>
      <c r="D7" s="47">
        <f t="shared" si="0"/>
        <v>1525</v>
      </c>
      <c r="E7" s="29">
        <v>967</v>
      </c>
      <c r="F7" s="36">
        <v>916</v>
      </c>
      <c r="G7" s="68">
        <f t="shared" si="1"/>
        <v>1883</v>
      </c>
      <c r="H7" s="19">
        <v>1127</v>
      </c>
      <c r="I7" s="36">
        <v>1106</v>
      </c>
      <c r="J7" s="47">
        <f t="shared" si="2"/>
        <v>2233</v>
      </c>
      <c r="K7" s="29">
        <v>1243</v>
      </c>
      <c r="L7" s="36">
        <v>1104</v>
      </c>
      <c r="M7" s="68">
        <f t="shared" si="3"/>
        <v>2347</v>
      </c>
      <c r="N7" s="19">
        <v>1204</v>
      </c>
      <c r="O7" s="36">
        <v>1128</v>
      </c>
      <c r="P7" s="47">
        <f t="shared" si="4"/>
        <v>2332</v>
      </c>
      <c r="Q7" s="29">
        <v>1189</v>
      </c>
      <c r="R7" s="36">
        <v>1052</v>
      </c>
      <c r="S7" s="68">
        <f t="shared" si="5"/>
        <v>2241</v>
      </c>
      <c r="U7" s="90">
        <v>5</v>
      </c>
    </row>
    <row r="8" spans="1:80">
      <c r="A8" s="9" t="s">
        <v>27</v>
      </c>
      <c r="B8" s="19">
        <v>778</v>
      </c>
      <c r="C8" s="36">
        <v>741</v>
      </c>
      <c r="D8" s="47">
        <f t="shared" si="0"/>
        <v>1519</v>
      </c>
      <c r="E8" s="29">
        <v>970</v>
      </c>
      <c r="F8" s="36">
        <v>918</v>
      </c>
      <c r="G8" s="68">
        <f t="shared" si="1"/>
        <v>1888</v>
      </c>
      <c r="H8" s="19">
        <v>1122</v>
      </c>
      <c r="I8" s="36">
        <v>1096</v>
      </c>
      <c r="J8" s="47">
        <f t="shared" si="2"/>
        <v>2218</v>
      </c>
      <c r="K8" s="29">
        <v>1246</v>
      </c>
      <c r="L8" s="36">
        <v>1102</v>
      </c>
      <c r="M8" s="68">
        <f t="shared" si="3"/>
        <v>2348</v>
      </c>
      <c r="N8" s="19">
        <v>1186</v>
      </c>
      <c r="O8" s="36">
        <v>1133</v>
      </c>
      <c r="P8" s="47">
        <f t="shared" si="4"/>
        <v>2319</v>
      </c>
      <c r="Q8" s="29">
        <v>1185</v>
      </c>
      <c r="R8" s="36">
        <v>1049</v>
      </c>
      <c r="S8" s="68">
        <f t="shared" si="5"/>
        <v>2234</v>
      </c>
      <c r="U8" s="90">
        <v>6</v>
      </c>
      <c r="CB8" s="91"/>
    </row>
    <row r="9" spans="1:80">
      <c r="A9" s="9" t="s">
        <v>28</v>
      </c>
      <c r="B9" s="19">
        <v>769</v>
      </c>
      <c r="C9" s="36">
        <v>736</v>
      </c>
      <c r="D9" s="47">
        <f t="shared" si="0"/>
        <v>1505</v>
      </c>
      <c r="E9" s="29">
        <v>983</v>
      </c>
      <c r="F9" s="36">
        <v>926</v>
      </c>
      <c r="G9" s="68">
        <f t="shared" si="1"/>
        <v>1909</v>
      </c>
      <c r="H9" s="19">
        <v>1108</v>
      </c>
      <c r="I9" s="36">
        <v>1084</v>
      </c>
      <c r="J9" s="47">
        <f t="shared" si="2"/>
        <v>2192</v>
      </c>
      <c r="K9" s="29">
        <v>1252</v>
      </c>
      <c r="L9" s="36">
        <v>1101</v>
      </c>
      <c r="M9" s="68">
        <f t="shared" si="3"/>
        <v>2353</v>
      </c>
      <c r="N9" s="19">
        <v>1182</v>
      </c>
      <c r="O9" s="36">
        <v>1141</v>
      </c>
      <c r="P9" s="47">
        <f t="shared" si="4"/>
        <v>2323</v>
      </c>
      <c r="Q9" s="29">
        <v>1193</v>
      </c>
      <c r="R9" s="36">
        <v>1042</v>
      </c>
      <c r="S9" s="68">
        <f t="shared" si="5"/>
        <v>2235</v>
      </c>
      <c r="U9" s="90">
        <v>7</v>
      </c>
    </row>
    <row r="10" spans="1:80">
      <c r="A10" s="9" t="s">
        <v>30</v>
      </c>
      <c r="B10" s="19">
        <v>774</v>
      </c>
      <c r="C10" s="36">
        <v>735</v>
      </c>
      <c r="D10" s="47">
        <f t="shared" si="0"/>
        <v>1509</v>
      </c>
      <c r="E10" s="29">
        <v>978</v>
      </c>
      <c r="F10" s="36">
        <v>934</v>
      </c>
      <c r="G10" s="68">
        <f t="shared" si="1"/>
        <v>1912</v>
      </c>
      <c r="H10" s="19">
        <v>1118</v>
      </c>
      <c r="I10" s="36">
        <v>1078</v>
      </c>
      <c r="J10" s="47">
        <f t="shared" si="2"/>
        <v>2196</v>
      </c>
      <c r="K10" s="29">
        <v>1241</v>
      </c>
      <c r="L10" s="36">
        <v>1101</v>
      </c>
      <c r="M10" s="68">
        <f t="shared" si="3"/>
        <v>2342</v>
      </c>
      <c r="N10" s="19">
        <v>1185</v>
      </c>
      <c r="O10" s="36">
        <v>1148</v>
      </c>
      <c r="P10" s="47">
        <f t="shared" si="4"/>
        <v>2333</v>
      </c>
      <c r="Q10" s="29">
        <v>1190</v>
      </c>
      <c r="R10" s="36">
        <v>1044</v>
      </c>
      <c r="S10" s="68">
        <f t="shared" si="5"/>
        <v>2234</v>
      </c>
      <c r="U10" s="90">
        <v>8</v>
      </c>
    </row>
    <row r="11" spans="1:80">
      <c r="A11" s="9" t="s">
        <v>16</v>
      </c>
      <c r="B11" s="19">
        <v>764</v>
      </c>
      <c r="C11" s="36">
        <v>738</v>
      </c>
      <c r="D11" s="47">
        <f t="shared" si="0"/>
        <v>1502</v>
      </c>
      <c r="E11" s="29">
        <v>981</v>
      </c>
      <c r="F11" s="36">
        <v>927</v>
      </c>
      <c r="G11" s="68">
        <f t="shared" si="1"/>
        <v>1908</v>
      </c>
      <c r="H11" s="19">
        <v>1114</v>
      </c>
      <c r="I11" s="36">
        <v>1076</v>
      </c>
      <c r="J11" s="47">
        <f t="shared" si="2"/>
        <v>2190</v>
      </c>
      <c r="K11" s="29">
        <v>1242</v>
      </c>
      <c r="L11" s="36">
        <v>1101</v>
      </c>
      <c r="M11" s="68">
        <f t="shared" si="3"/>
        <v>2343</v>
      </c>
      <c r="N11" s="19">
        <v>1186</v>
      </c>
      <c r="O11" s="36">
        <v>1146</v>
      </c>
      <c r="P11" s="47">
        <f t="shared" si="4"/>
        <v>2332</v>
      </c>
      <c r="Q11" s="29">
        <v>1184</v>
      </c>
      <c r="R11" s="36">
        <v>1047</v>
      </c>
      <c r="S11" s="68">
        <f t="shared" si="5"/>
        <v>2231</v>
      </c>
      <c r="U11" s="90">
        <v>9</v>
      </c>
    </row>
    <row r="12" spans="1:80">
      <c r="A12" s="9" t="s">
        <v>31</v>
      </c>
      <c r="B12" s="19">
        <v>763</v>
      </c>
      <c r="C12" s="36">
        <v>736</v>
      </c>
      <c r="D12" s="47">
        <f t="shared" si="0"/>
        <v>1499</v>
      </c>
      <c r="E12" s="29">
        <v>973</v>
      </c>
      <c r="F12" s="36">
        <v>923</v>
      </c>
      <c r="G12" s="68">
        <f t="shared" si="1"/>
        <v>1896</v>
      </c>
      <c r="H12" s="19">
        <v>1114</v>
      </c>
      <c r="I12" s="36">
        <v>1070</v>
      </c>
      <c r="J12" s="47">
        <f t="shared" si="2"/>
        <v>2184</v>
      </c>
      <c r="K12" s="29">
        <v>1242</v>
      </c>
      <c r="L12" s="36">
        <v>1114</v>
      </c>
      <c r="M12" s="68">
        <f t="shared" si="3"/>
        <v>2356</v>
      </c>
      <c r="N12" s="19">
        <v>1200</v>
      </c>
      <c r="O12" s="36">
        <v>1140</v>
      </c>
      <c r="P12" s="47">
        <f t="shared" si="4"/>
        <v>2340</v>
      </c>
      <c r="Q12" s="29">
        <v>1179</v>
      </c>
      <c r="R12" s="36">
        <v>1071</v>
      </c>
      <c r="S12" s="68">
        <f t="shared" si="5"/>
        <v>2250</v>
      </c>
      <c r="U12" s="90">
        <v>10</v>
      </c>
    </row>
    <row r="13" spans="1:80">
      <c r="A13" s="9" t="s">
        <v>32</v>
      </c>
      <c r="B13" s="19">
        <v>775</v>
      </c>
      <c r="C13" s="36">
        <v>728</v>
      </c>
      <c r="D13" s="47">
        <f t="shared" si="0"/>
        <v>1503</v>
      </c>
      <c r="E13" s="29">
        <v>961</v>
      </c>
      <c r="F13" s="36">
        <v>927</v>
      </c>
      <c r="G13" s="68">
        <f t="shared" si="1"/>
        <v>1888</v>
      </c>
      <c r="H13" s="19">
        <v>1116</v>
      </c>
      <c r="I13" s="36">
        <v>1063</v>
      </c>
      <c r="J13" s="47">
        <f t="shared" si="2"/>
        <v>2179</v>
      </c>
      <c r="K13" s="29">
        <v>1242</v>
      </c>
      <c r="L13" s="36">
        <v>1114</v>
      </c>
      <c r="M13" s="68">
        <f t="shared" si="3"/>
        <v>2356</v>
      </c>
      <c r="N13" s="19">
        <v>1214</v>
      </c>
      <c r="O13" s="36">
        <v>1140</v>
      </c>
      <c r="P13" s="47">
        <f t="shared" si="4"/>
        <v>2354</v>
      </c>
      <c r="Q13" s="29">
        <v>1170</v>
      </c>
      <c r="R13" s="36">
        <v>1089</v>
      </c>
      <c r="S13" s="68">
        <f t="shared" si="5"/>
        <v>2259</v>
      </c>
      <c r="U13" s="90">
        <v>11</v>
      </c>
    </row>
    <row r="14" spans="1:80">
      <c r="A14" s="9" t="s">
        <v>33</v>
      </c>
      <c r="B14" s="19">
        <v>776</v>
      </c>
      <c r="C14" s="36">
        <v>720</v>
      </c>
      <c r="D14" s="47">
        <f t="shared" si="0"/>
        <v>1496</v>
      </c>
      <c r="E14" s="29">
        <v>959</v>
      </c>
      <c r="F14" s="36">
        <v>923</v>
      </c>
      <c r="G14" s="68">
        <f t="shared" si="1"/>
        <v>1882</v>
      </c>
      <c r="H14" s="19">
        <v>1115</v>
      </c>
      <c r="I14" s="36">
        <v>1061</v>
      </c>
      <c r="J14" s="47">
        <f t="shared" si="2"/>
        <v>2176</v>
      </c>
      <c r="K14" s="29">
        <v>1246</v>
      </c>
      <c r="L14" s="36">
        <v>1123</v>
      </c>
      <c r="M14" s="68">
        <f t="shared" si="3"/>
        <v>2369</v>
      </c>
      <c r="N14" s="19">
        <v>1211</v>
      </c>
      <c r="O14" s="36">
        <v>1141</v>
      </c>
      <c r="P14" s="47">
        <f t="shared" si="4"/>
        <v>2352</v>
      </c>
      <c r="Q14" s="29">
        <v>1153</v>
      </c>
      <c r="R14" s="36">
        <v>1082</v>
      </c>
      <c r="S14" s="68">
        <f t="shared" si="5"/>
        <v>2235</v>
      </c>
      <c r="U14" s="90">
        <v>12</v>
      </c>
    </row>
    <row r="15" spans="1:80">
      <c r="A15" s="9" t="s">
        <v>73</v>
      </c>
      <c r="B15" s="19">
        <v>775</v>
      </c>
      <c r="C15" s="36">
        <v>719</v>
      </c>
      <c r="D15" s="47">
        <f t="shared" si="0"/>
        <v>1494</v>
      </c>
      <c r="E15" s="29">
        <v>959</v>
      </c>
      <c r="F15" s="36">
        <v>923</v>
      </c>
      <c r="G15" s="68">
        <f t="shared" si="1"/>
        <v>1882</v>
      </c>
      <c r="H15" s="19">
        <v>1106</v>
      </c>
      <c r="I15" s="36">
        <v>1056</v>
      </c>
      <c r="J15" s="47">
        <f t="shared" si="2"/>
        <v>2162</v>
      </c>
      <c r="K15" s="29">
        <v>1253</v>
      </c>
      <c r="L15" s="36">
        <v>1125</v>
      </c>
      <c r="M15" s="68">
        <f t="shared" si="3"/>
        <v>2378</v>
      </c>
      <c r="N15" s="19">
        <v>1206</v>
      </c>
      <c r="O15" s="36">
        <v>1140</v>
      </c>
      <c r="P15" s="47">
        <f t="shared" si="4"/>
        <v>2346</v>
      </c>
      <c r="Q15" s="29">
        <v>1155</v>
      </c>
      <c r="R15" s="36">
        <v>1108</v>
      </c>
      <c r="S15" s="68">
        <f t="shared" si="5"/>
        <v>2263</v>
      </c>
      <c r="U15" s="90" t="s">
        <v>14</v>
      </c>
    </row>
    <row r="16" spans="1:80">
      <c r="A16" s="9" t="s">
        <v>40</v>
      </c>
      <c r="B16" s="19">
        <v>762</v>
      </c>
      <c r="C16" s="36">
        <v>717</v>
      </c>
      <c r="D16" s="47">
        <f t="shared" si="0"/>
        <v>1479</v>
      </c>
      <c r="E16" s="29">
        <v>966</v>
      </c>
      <c r="F16" s="36">
        <v>923</v>
      </c>
      <c r="G16" s="68">
        <f t="shared" si="1"/>
        <v>1889</v>
      </c>
      <c r="H16" s="19">
        <v>1093</v>
      </c>
      <c r="I16" s="36">
        <v>1045</v>
      </c>
      <c r="J16" s="47">
        <f t="shared" si="2"/>
        <v>2138</v>
      </c>
      <c r="K16" s="29">
        <v>1258</v>
      </c>
      <c r="L16" s="36">
        <v>1126</v>
      </c>
      <c r="M16" s="68">
        <f t="shared" si="3"/>
        <v>2384</v>
      </c>
      <c r="N16" s="19">
        <v>1213</v>
      </c>
      <c r="O16" s="36">
        <v>1136</v>
      </c>
      <c r="P16" s="47">
        <f t="shared" si="4"/>
        <v>2349</v>
      </c>
      <c r="Q16" s="29">
        <v>1155</v>
      </c>
      <c r="R16" s="36">
        <v>1108</v>
      </c>
      <c r="S16" s="68">
        <f t="shared" si="5"/>
        <v>2263</v>
      </c>
      <c r="U16" s="90">
        <v>2</v>
      </c>
    </row>
    <row r="17" spans="1:79">
      <c r="A17" s="10" t="s">
        <v>29</v>
      </c>
      <c r="B17" s="20">
        <v>774</v>
      </c>
      <c r="C17" s="37">
        <v>726</v>
      </c>
      <c r="D17" s="48">
        <f t="shared" si="0"/>
        <v>1500</v>
      </c>
      <c r="E17" s="30">
        <v>952</v>
      </c>
      <c r="F17" s="37">
        <v>914</v>
      </c>
      <c r="G17" s="69">
        <f t="shared" si="1"/>
        <v>1866</v>
      </c>
      <c r="H17" s="20">
        <v>1095</v>
      </c>
      <c r="I17" s="37">
        <v>1049</v>
      </c>
      <c r="J17" s="48">
        <f t="shared" si="2"/>
        <v>2144</v>
      </c>
      <c r="K17" s="30">
        <v>1244</v>
      </c>
      <c r="L17" s="37">
        <v>1120</v>
      </c>
      <c r="M17" s="69">
        <f t="shared" si="3"/>
        <v>2364</v>
      </c>
      <c r="N17" s="20">
        <v>1213</v>
      </c>
      <c r="O17" s="37">
        <v>1116</v>
      </c>
      <c r="P17" s="48">
        <f t="shared" si="4"/>
        <v>2329</v>
      </c>
      <c r="Q17" s="30">
        <v>1152</v>
      </c>
      <c r="R17" s="37">
        <v>1114</v>
      </c>
      <c r="S17" s="69">
        <f t="shared" si="5"/>
        <v>2266</v>
      </c>
      <c r="U17" s="90">
        <v>3</v>
      </c>
    </row>
    <row r="18" spans="1:79" ht="9.9499999999999993" customHeight="1"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</row>
    <row r="19" spans="1:79">
      <c r="A19" s="5" t="s">
        <v>9</v>
      </c>
      <c r="B19" s="22" t="s">
        <v>42</v>
      </c>
      <c r="C19" s="38"/>
      <c r="D19" s="49"/>
      <c r="E19" s="55" t="s">
        <v>44</v>
      </c>
      <c r="F19" s="38"/>
      <c r="G19" s="64"/>
      <c r="H19" s="22" t="s">
        <v>46</v>
      </c>
      <c r="I19" s="38"/>
      <c r="J19" s="49"/>
      <c r="K19" s="55" t="s">
        <v>49</v>
      </c>
      <c r="L19" s="38"/>
      <c r="M19" s="64"/>
      <c r="N19" s="22" t="s">
        <v>50</v>
      </c>
      <c r="O19" s="38"/>
      <c r="P19" s="49"/>
      <c r="Q19" s="55" t="s">
        <v>6</v>
      </c>
      <c r="R19" s="38"/>
      <c r="S19" s="64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</row>
    <row r="20" spans="1:79" ht="9.9499999999999993" customHeight="1">
      <c r="A20" s="6"/>
      <c r="B20" s="16" t="s">
        <v>17</v>
      </c>
      <c r="C20" s="33" t="s">
        <v>19</v>
      </c>
      <c r="D20" s="44" t="s">
        <v>21</v>
      </c>
      <c r="E20" s="56" t="s">
        <v>17</v>
      </c>
      <c r="F20" s="33" t="s">
        <v>19</v>
      </c>
      <c r="G20" s="65" t="s">
        <v>21</v>
      </c>
      <c r="H20" s="16" t="s">
        <v>17</v>
      </c>
      <c r="I20" s="33" t="s">
        <v>19</v>
      </c>
      <c r="J20" s="44" t="s">
        <v>21</v>
      </c>
      <c r="K20" s="56" t="s">
        <v>17</v>
      </c>
      <c r="L20" s="33" t="s">
        <v>19</v>
      </c>
      <c r="M20" s="65" t="s">
        <v>21</v>
      </c>
      <c r="N20" s="16" t="s">
        <v>17</v>
      </c>
      <c r="O20" s="33" t="s">
        <v>19</v>
      </c>
      <c r="P20" s="44" t="s">
        <v>21</v>
      </c>
      <c r="Q20" s="56" t="s">
        <v>17</v>
      </c>
      <c r="R20" s="33" t="s">
        <v>19</v>
      </c>
      <c r="S20" s="65" t="s">
        <v>21</v>
      </c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</row>
    <row r="21" spans="1:79" ht="9.9499999999999993" customHeight="1">
      <c r="A21" s="7"/>
      <c r="B21" s="17"/>
      <c r="C21" s="34"/>
      <c r="D21" s="45"/>
      <c r="E21" s="57"/>
      <c r="F21" s="34"/>
      <c r="G21" s="66"/>
      <c r="H21" s="17"/>
      <c r="I21" s="34"/>
      <c r="J21" s="45"/>
      <c r="K21" s="57"/>
      <c r="L21" s="34"/>
      <c r="M21" s="66"/>
      <c r="N21" s="17"/>
      <c r="O21" s="34"/>
      <c r="P21" s="45"/>
      <c r="Q21" s="57"/>
      <c r="R21" s="34"/>
      <c r="S21" s="66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</row>
    <row r="22" spans="1:79">
      <c r="A22" s="8" t="str">
        <f>A6</f>
        <v>令和４年4月</v>
      </c>
      <c r="B22" s="18">
        <v>1103</v>
      </c>
      <c r="C22" s="35">
        <v>973</v>
      </c>
      <c r="D22" s="46">
        <f t="shared" ref="D22:D33" si="6">B22+C22</f>
        <v>2076</v>
      </c>
      <c r="E22" s="18">
        <v>1303</v>
      </c>
      <c r="F22" s="35">
        <v>1223</v>
      </c>
      <c r="G22" s="67">
        <f t="shared" ref="G22:G33" si="7">E22+F22</f>
        <v>2526</v>
      </c>
      <c r="H22" s="18">
        <v>1583</v>
      </c>
      <c r="I22" s="35">
        <v>1485</v>
      </c>
      <c r="J22" s="46">
        <f t="shared" ref="J22:J33" si="8">H22+I22</f>
        <v>3068</v>
      </c>
      <c r="K22" s="18">
        <v>1924</v>
      </c>
      <c r="L22" s="35">
        <v>1867</v>
      </c>
      <c r="M22" s="67">
        <f t="shared" ref="M22:M33" si="9">K22+L22</f>
        <v>3791</v>
      </c>
      <c r="N22" s="18">
        <v>1706</v>
      </c>
      <c r="O22" s="35">
        <v>1768</v>
      </c>
      <c r="P22" s="46">
        <f t="shared" ref="P22:P33" si="10">N22+O22</f>
        <v>3474</v>
      </c>
      <c r="Q22" s="18">
        <v>1391</v>
      </c>
      <c r="R22" s="35">
        <v>1394</v>
      </c>
      <c r="S22" s="67">
        <f t="shared" ref="S22:S33" si="11">Q22+R22</f>
        <v>2785</v>
      </c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</row>
    <row r="23" spans="1:79">
      <c r="A23" s="9" t="str">
        <f>A7</f>
        <v>　　　　5月</v>
      </c>
      <c r="B23" s="19">
        <v>1109</v>
      </c>
      <c r="C23" s="36">
        <v>975</v>
      </c>
      <c r="D23" s="47">
        <f t="shared" si="6"/>
        <v>2084</v>
      </c>
      <c r="E23" s="19">
        <v>1310</v>
      </c>
      <c r="F23" s="36">
        <v>1237</v>
      </c>
      <c r="G23" s="68">
        <f t="shared" si="7"/>
        <v>2547</v>
      </c>
      <c r="H23" s="19">
        <v>1577</v>
      </c>
      <c r="I23" s="36">
        <v>1476</v>
      </c>
      <c r="J23" s="47">
        <f t="shared" si="8"/>
        <v>3053</v>
      </c>
      <c r="K23" s="19">
        <v>1925</v>
      </c>
      <c r="L23" s="36">
        <v>1848</v>
      </c>
      <c r="M23" s="68">
        <f t="shared" si="9"/>
        <v>3773</v>
      </c>
      <c r="N23" s="19">
        <v>1713</v>
      </c>
      <c r="O23" s="36">
        <v>1787</v>
      </c>
      <c r="P23" s="47">
        <f t="shared" si="10"/>
        <v>3500</v>
      </c>
      <c r="Q23" s="19">
        <v>1385</v>
      </c>
      <c r="R23" s="36">
        <v>1403</v>
      </c>
      <c r="S23" s="68">
        <f t="shared" si="11"/>
        <v>2788</v>
      </c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</row>
    <row r="24" spans="1:79">
      <c r="A24" s="9" t="s">
        <v>27</v>
      </c>
      <c r="B24" s="19">
        <v>1115</v>
      </c>
      <c r="C24" s="36">
        <v>969</v>
      </c>
      <c r="D24" s="47">
        <f t="shared" si="6"/>
        <v>2084</v>
      </c>
      <c r="E24" s="19">
        <v>1313</v>
      </c>
      <c r="F24" s="36">
        <v>1228</v>
      </c>
      <c r="G24" s="68">
        <f t="shared" si="7"/>
        <v>2541</v>
      </c>
      <c r="H24" s="19">
        <v>1568</v>
      </c>
      <c r="I24" s="36">
        <v>1475</v>
      </c>
      <c r="J24" s="47">
        <f t="shared" si="8"/>
        <v>3043</v>
      </c>
      <c r="K24" s="19">
        <v>1932</v>
      </c>
      <c r="L24" s="36">
        <v>1844</v>
      </c>
      <c r="M24" s="68">
        <f t="shared" si="9"/>
        <v>3776</v>
      </c>
      <c r="N24" s="19">
        <v>1719</v>
      </c>
      <c r="O24" s="36">
        <v>1788</v>
      </c>
      <c r="P24" s="47">
        <f t="shared" si="10"/>
        <v>3507</v>
      </c>
      <c r="Q24" s="19">
        <v>1376</v>
      </c>
      <c r="R24" s="36">
        <v>1403</v>
      </c>
      <c r="S24" s="68">
        <f t="shared" si="11"/>
        <v>2779</v>
      </c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</row>
    <row r="25" spans="1:79">
      <c r="A25" s="9" t="s">
        <v>28</v>
      </c>
      <c r="B25" s="19">
        <v>1111</v>
      </c>
      <c r="C25" s="36">
        <v>965</v>
      </c>
      <c r="D25" s="47">
        <f t="shared" si="6"/>
        <v>2076</v>
      </c>
      <c r="E25" s="19">
        <v>1308</v>
      </c>
      <c r="F25" s="36">
        <v>1223</v>
      </c>
      <c r="G25" s="68">
        <f t="shared" si="7"/>
        <v>2531</v>
      </c>
      <c r="H25" s="19">
        <v>1560</v>
      </c>
      <c r="I25" s="36">
        <v>1470</v>
      </c>
      <c r="J25" s="47">
        <f t="shared" si="8"/>
        <v>3030</v>
      </c>
      <c r="K25" s="19">
        <v>1938</v>
      </c>
      <c r="L25" s="36">
        <v>1840</v>
      </c>
      <c r="M25" s="68">
        <f t="shared" si="9"/>
        <v>3778</v>
      </c>
      <c r="N25" s="19">
        <v>1732</v>
      </c>
      <c r="O25" s="36">
        <v>1795</v>
      </c>
      <c r="P25" s="47">
        <f t="shared" si="10"/>
        <v>3527</v>
      </c>
      <c r="Q25" s="19">
        <v>1373</v>
      </c>
      <c r="R25" s="36">
        <v>1415</v>
      </c>
      <c r="S25" s="68">
        <f t="shared" si="11"/>
        <v>2788</v>
      </c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</row>
    <row r="26" spans="1:79">
      <c r="A26" s="9" t="s">
        <v>30</v>
      </c>
      <c r="B26" s="19">
        <v>1123</v>
      </c>
      <c r="C26" s="36">
        <v>968</v>
      </c>
      <c r="D26" s="47">
        <f t="shared" si="6"/>
        <v>2091</v>
      </c>
      <c r="E26" s="19">
        <v>1307</v>
      </c>
      <c r="F26" s="36">
        <v>1222</v>
      </c>
      <c r="G26" s="68">
        <f t="shared" si="7"/>
        <v>2529</v>
      </c>
      <c r="H26" s="19">
        <v>1551</v>
      </c>
      <c r="I26" s="36">
        <v>1463</v>
      </c>
      <c r="J26" s="47">
        <f t="shared" si="8"/>
        <v>3014</v>
      </c>
      <c r="K26" s="19">
        <v>1923</v>
      </c>
      <c r="L26" s="36">
        <v>1842</v>
      </c>
      <c r="M26" s="68">
        <f t="shared" si="9"/>
        <v>3765</v>
      </c>
      <c r="N26" s="19">
        <v>1756</v>
      </c>
      <c r="O26" s="36">
        <v>1814</v>
      </c>
      <c r="P26" s="47">
        <f t="shared" si="10"/>
        <v>3570</v>
      </c>
      <c r="Q26" s="19">
        <v>1388</v>
      </c>
      <c r="R26" s="36">
        <v>1401</v>
      </c>
      <c r="S26" s="68">
        <f t="shared" si="11"/>
        <v>2789</v>
      </c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</row>
    <row r="27" spans="1:79">
      <c r="A27" s="9" t="s">
        <v>16</v>
      </c>
      <c r="B27" s="19">
        <v>1128</v>
      </c>
      <c r="C27" s="36">
        <v>969</v>
      </c>
      <c r="D27" s="47">
        <f t="shared" si="6"/>
        <v>2097</v>
      </c>
      <c r="E27" s="19">
        <v>1300</v>
      </c>
      <c r="F27" s="36">
        <v>1224</v>
      </c>
      <c r="G27" s="68">
        <f t="shared" si="7"/>
        <v>2524</v>
      </c>
      <c r="H27" s="19">
        <v>1556</v>
      </c>
      <c r="I27" s="36">
        <v>1452</v>
      </c>
      <c r="J27" s="47">
        <f t="shared" si="8"/>
        <v>3008</v>
      </c>
      <c r="K27" s="19">
        <v>1923</v>
      </c>
      <c r="L27" s="36">
        <v>1839</v>
      </c>
      <c r="M27" s="68">
        <f t="shared" si="9"/>
        <v>3762</v>
      </c>
      <c r="N27" s="19">
        <v>1746</v>
      </c>
      <c r="O27" s="36">
        <v>1823</v>
      </c>
      <c r="P27" s="47">
        <f t="shared" si="10"/>
        <v>3569</v>
      </c>
      <c r="Q27" s="19">
        <v>1404</v>
      </c>
      <c r="R27" s="36">
        <v>1408</v>
      </c>
      <c r="S27" s="68">
        <f t="shared" si="11"/>
        <v>2812</v>
      </c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</row>
    <row r="28" spans="1:79">
      <c r="A28" s="9" t="s">
        <v>31</v>
      </c>
      <c r="B28" s="19">
        <v>1127</v>
      </c>
      <c r="C28" s="36">
        <v>975</v>
      </c>
      <c r="D28" s="47">
        <f t="shared" si="6"/>
        <v>2102</v>
      </c>
      <c r="E28" s="19">
        <v>1298</v>
      </c>
      <c r="F28" s="36">
        <v>1214</v>
      </c>
      <c r="G28" s="68">
        <f t="shared" si="7"/>
        <v>2512</v>
      </c>
      <c r="H28" s="19">
        <v>1547</v>
      </c>
      <c r="I28" s="36">
        <v>1451</v>
      </c>
      <c r="J28" s="47">
        <f t="shared" si="8"/>
        <v>2998</v>
      </c>
      <c r="K28" s="19">
        <v>1918</v>
      </c>
      <c r="L28" s="36">
        <v>1830</v>
      </c>
      <c r="M28" s="68">
        <f t="shared" si="9"/>
        <v>3748</v>
      </c>
      <c r="N28" s="19">
        <v>1761</v>
      </c>
      <c r="O28" s="36">
        <v>1840</v>
      </c>
      <c r="P28" s="47">
        <f t="shared" si="10"/>
        <v>3601</v>
      </c>
      <c r="Q28" s="19">
        <v>1407</v>
      </c>
      <c r="R28" s="36">
        <v>1410</v>
      </c>
      <c r="S28" s="68">
        <f t="shared" si="11"/>
        <v>2817</v>
      </c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</row>
    <row r="29" spans="1:79">
      <c r="A29" s="9" t="s">
        <v>32</v>
      </c>
      <c r="B29" s="19">
        <v>1132</v>
      </c>
      <c r="C29" s="36">
        <v>982</v>
      </c>
      <c r="D29" s="47">
        <f t="shared" si="6"/>
        <v>2114</v>
      </c>
      <c r="E29" s="19">
        <v>1299</v>
      </c>
      <c r="F29" s="36">
        <v>1207</v>
      </c>
      <c r="G29" s="68">
        <f t="shared" si="7"/>
        <v>2506</v>
      </c>
      <c r="H29" s="19">
        <v>1526</v>
      </c>
      <c r="I29" s="36">
        <v>1440</v>
      </c>
      <c r="J29" s="47">
        <f t="shared" si="8"/>
        <v>2966</v>
      </c>
      <c r="K29" s="19">
        <v>1927</v>
      </c>
      <c r="L29" s="36">
        <v>1825</v>
      </c>
      <c r="M29" s="68">
        <f t="shared" si="9"/>
        <v>3752</v>
      </c>
      <c r="N29" s="19">
        <v>1758</v>
      </c>
      <c r="O29" s="36">
        <v>1855</v>
      </c>
      <c r="P29" s="47">
        <f t="shared" si="10"/>
        <v>3613</v>
      </c>
      <c r="Q29" s="19">
        <v>1410</v>
      </c>
      <c r="R29" s="36">
        <v>1407</v>
      </c>
      <c r="S29" s="68">
        <f t="shared" si="11"/>
        <v>2817</v>
      </c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</row>
    <row r="30" spans="1:79">
      <c r="A30" s="9" t="s">
        <v>33</v>
      </c>
      <c r="B30" s="19">
        <v>1146</v>
      </c>
      <c r="C30" s="36">
        <v>977</v>
      </c>
      <c r="D30" s="47">
        <f t="shared" si="6"/>
        <v>2123</v>
      </c>
      <c r="E30" s="19">
        <v>1291</v>
      </c>
      <c r="F30" s="36">
        <v>1209</v>
      </c>
      <c r="G30" s="68">
        <f t="shared" si="7"/>
        <v>2500</v>
      </c>
      <c r="H30" s="19">
        <v>1525</v>
      </c>
      <c r="I30" s="36">
        <v>1436</v>
      </c>
      <c r="J30" s="47">
        <f t="shared" si="8"/>
        <v>2961</v>
      </c>
      <c r="K30" s="19">
        <v>1915</v>
      </c>
      <c r="L30" s="36">
        <v>1816</v>
      </c>
      <c r="M30" s="68">
        <f t="shared" si="9"/>
        <v>3731</v>
      </c>
      <c r="N30" s="19">
        <v>1768</v>
      </c>
      <c r="O30" s="36">
        <v>1861</v>
      </c>
      <c r="P30" s="47">
        <f t="shared" si="10"/>
        <v>3629</v>
      </c>
      <c r="Q30" s="19">
        <v>1416</v>
      </c>
      <c r="R30" s="36">
        <v>1411</v>
      </c>
      <c r="S30" s="68">
        <f t="shared" si="11"/>
        <v>2827</v>
      </c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</row>
    <row r="31" spans="1:79">
      <c r="A31" s="9" t="str">
        <f>A15</f>
        <v>令和５年１月</v>
      </c>
      <c r="B31" s="19">
        <v>1158</v>
      </c>
      <c r="C31" s="36">
        <v>973</v>
      </c>
      <c r="D31" s="47">
        <f t="shared" si="6"/>
        <v>2131</v>
      </c>
      <c r="E31" s="19">
        <v>1286</v>
      </c>
      <c r="F31" s="36">
        <v>1199</v>
      </c>
      <c r="G31" s="68">
        <f t="shared" si="7"/>
        <v>2485</v>
      </c>
      <c r="H31" s="19">
        <v>1523</v>
      </c>
      <c r="I31" s="36">
        <v>1425</v>
      </c>
      <c r="J31" s="47">
        <f t="shared" si="8"/>
        <v>2948</v>
      </c>
      <c r="K31" s="19">
        <v>1900</v>
      </c>
      <c r="L31" s="36">
        <v>1817</v>
      </c>
      <c r="M31" s="68">
        <f t="shared" si="9"/>
        <v>3717</v>
      </c>
      <c r="N31" s="19">
        <v>1788</v>
      </c>
      <c r="O31" s="36">
        <v>1862</v>
      </c>
      <c r="P31" s="47">
        <f t="shared" si="10"/>
        <v>3650</v>
      </c>
      <c r="Q31" s="19">
        <v>1408</v>
      </c>
      <c r="R31" s="36">
        <v>1410</v>
      </c>
      <c r="S31" s="68">
        <f t="shared" si="11"/>
        <v>2818</v>
      </c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</row>
    <row r="32" spans="1:79">
      <c r="A32" s="9" t="s">
        <v>40</v>
      </c>
      <c r="B32" s="19">
        <v>1155</v>
      </c>
      <c r="C32" s="36">
        <v>972</v>
      </c>
      <c r="D32" s="47">
        <f t="shared" si="6"/>
        <v>2127</v>
      </c>
      <c r="E32" s="19">
        <v>1271</v>
      </c>
      <c r="F32" s="36">
        <v>1191</v>
      </c>
      <c r="G32" s="68">
        <f t="shared" si="7"/>
        <v>2462</v>
      </c>
      <c r="H32" s="19">
        <v>1533</v>
      </c>
      <c r="I32" s="36">
        <v>1427</v>
      </c>
      <c r="J32" s="47">
        <f t="shared" si="8"/>
        <v>2960</v>
      </c>
      <c r="K32" s="19">
        <v>1895</v>
      </c>
      <c r="L32" s="36">
        <v>1794</v>
      </c>
      <c r="M32" s="68">
        <f t="shared" si="9"/>
        <v>3689</v>
      </c>
      <c r="N32" s="19">
        <v>1792</v>
      </c>
      <c r="O32" s="36">
        <v>1870</v>
      </c>
      <c r="P32" s="47">
        <f t="shared" si="10"/>
        <v>3662</v>
      </c>
      <c r="Q32" s="19">
        <v>1410</v>
      </c>
      <c r="R32" s="36">
        <v>1413</v>
      </c>
      <c r="S32" s="68">
        <f t="shared" si="11"/>
        <v>2823</v>
      </c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</row>
    <row r="33" spans="1:79">
      <c r="A33" s="10" t="s">
        <v>29</v>
      </c>
      <c r="B33" s="20">
        <v>1151</v>
      </c>
      <c r="C33" s="37">
        <v>967</v>
      </c>
      <c r="D33" s="48">
        <f t="shared" si="6"/>
        <v>2118</v>
      </c>
      <c r="E33" s="20">
        <v>1279</v>
      </c>
      <c r="F33" s="37">
        <v>1183</v>
      </c>
      <c r="G33" s="69">
        <f t="shared" si="7"/>
        <v>2462</v>
      </c>
      <c r="H33" s="20">
        <v>1524</v>
      </c>
      <c r="I33" s="37">
        <v>1425</v>
      </c>
      <c r="J33" s="48">
        <f t="shared" si="8"/>
        <v>2949</v>
      </c>
      <c r="K33" s="20">
        <v>1899</v>
      </c>
      <c r="L33" s="37">
        <v>1786</v>
      </c>
      <c r="M33" s="69">
        <f t="shared" si="9"/>
        <v>3685</v>
      </c>
      <c r="N33" s="20">
        <v>1790</v>
      </c>
      <c r="O33" s="37">
        <v>1866</v>
      </c>
      <c r="P33" s="48">
        <f t="shared" si="10"/>
        <v>3656</v>
      </c>
      <c r="Q33" s="20">
        <v>1415</v>
      </c>
      <c r="R33" s="37">
        <v>1420</v>
      </c>
      <c r="S33" s="69">
        <f t="shared" si="11"/>
        <v>2835</v>
      </c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</row>
    <row r="34" spans="1:79" ht="9.9499999999999993" customHeight="1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</row>
    <row r="35" spans="1:79">
      <c r="A35" s="5" t="s">
        <v>9</v>
      </c>
      <c r="B35" s="22" t="s">
        <v>51</v>
      </c>
      <c r="C35" s="38"/>
      <c r="D35" s="49"/>
      <c r="E35" s="55" t="s">
        <v>52</v>
      </c>
      <c r="F35" s="38"/>
      <c r="G35" s="64"/>
      <c r="H35" s="22" t="s">
        <v>54</v>
      </c>
      <c r="I35" s="38"/>
      <c r="J35" s="49"/>
      <c r="K35" s="55" t="s">
        <v>43</v>
      </c>
      <c r="L35" s="38"/>
      <c r="M35" s="64"/>
      <c r="N35" s="22" t="s">
        <v>36</v>
      </c>
      <c r="O35" s="38"/>
      <c r="P35" s="49"/>
      <c r="Q35" s="55" t="s">
        <v>22</v>
      </c>
      <c r="R35" s="38"/>
      <c r="S35" s="64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</row>
    <row r="36" spans="1:79" ht="9.9499999999999993" customHeight="1">
      <c r="A36" s="6"/>
      <c r="B36" s="16" t="s">
        <v>17</v>
      </c>
      <c r="C36" s="33" t="s">
        <v>19</v>
      </c>
      <c r="D36" s="44" t="s">
        <v>21</v>
      </c>
      <c r="E36" s="56" t="s">
        <v>17</v>
      </c>
      <c r="F36" s="33" t="s">
        <v>19</v>
      </c>
      <c r="G36" s="65" t="s">
        <v>21</v>
      </c>
      <c r="H36" s="16" t="s">
        <v>17</v>
      </c>
      <c r="I36" s="33" t="s">
        <v>19</v>
      </c>
      <c r="J36" s="44" t="s">
        <v>21</v>
      </c>
      <c r="K36" s="56" t="s">
        <v>17</v>
      </c>
      <c r="L36" s="33" t="s">
        <v>19</v>
      </c>
      <c r="M36" s="65" t="s">
        <v>21</v>
      </c>
      <c r="N36" s="16" t="s">
        <v>17</v>
      </c>
      <c r="O36" s="33" t="s">
        <v>19</v>
      </c>
      <c r="P36" s="44" t="s">
        <v>21</v>
      </c>
      <c r="Q36" s="56" t="s">
        <v>17</v>
      </c>
      <c r="R36" s="33" t="s">
        <v>19</v>
      </c>
      <c r="S36" s="65" t="s">
        <v>21</v>
      </c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</row>
    <row r="37" spans="1:79" ht="9.9499999999999993" customHeight="1">
      <c r="A37" s="7"/>
      <c r="B37" s="17"/>
      <c r="C37" s="34"/>
      <c r="D37" s="45"/>
      <c r="E37" s="57"/>
      <c r="F37" s="34"/>
      <c r="G37" s="66"/>
      <c r="H37" s="17"/>
      <c r="I37" s="34"/>
      <c r="J37" s="45"/>
      <c r="K37" s="57"/>
      <c r="L37" s="34"/>
      <c r="M37" s="66"/>
      <c r="N37" s="17"/>
      <c r="O37" s="34"/>
      <c r="P37" s="45"/>
      <c r="Q37" s="57"/>
      <c r="R37" s="34"/>
      <c r="S37" s="66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</row>
    <row r="38" spans="1:79">
      <c r="A38" s="8" t="str">
        <f>A22</f>
        <v>令和４年4月</v>
      </c>
      <c r="B38" s="18">
        <v>1353</v>
      </c>
      <c r="C38" s="35">
        <v>1409</v>
      </c>
      <c r="D38" s="46">
        <f t="shared" ref="D38:D49" si="12">B38+C38</f>
        <v>2762</v>
      </c>
      <c r="E38" s="18">
        <v>1396</v>
      </c>
      <c r="F38" s="35">
        <v>1597</v>
      </c>
      <c r="G38" s="67">
        <f t="shared" ref="G38:G49" si="13">E38+F38</f>
        <v>2993</v>
      </c>
      <c r="H38" s="18">
        <v>1967</v>
      </c>
      <c r="I38" s="35">
        <v>1999</v>
      </c>
      <c r="J38" s="46">
        <f t="shared" ref="J38:J49" si="14">H38+I38</f>
        <v>3966</v>
      </c>
      <c r="K38" s="18">
        <v>1200</v>
      </c>
      <c r="L38" s="35">
        <v>1411</v>
      </c>
      <c r="M38" s="67">
        <f t="shared" ref="M38:M49" si="15">K38+L38</f>
        <v>2611</v>
      </c>
      <c r="N38" s="18">
        <v>816</v>
      </c>
      <c r="O38" s="35">
        <v>1178</v>
      </c>
      <c r="P38" s="46">
        <f t="shared" ref="P38:P49" si="16">N38+O38</f>
        <v>1994</v>
      </c>
      <c r="Q38" s="18">
        <v>527</v>
      </c>
      <c r="R38" s="35">
        <v>1060</v>
      </c>
      <c r="S38" s="67">
        <f t="shared" ref="S38:S49" si="17">Q38+R38</f>
        <v>1587</v>
      </c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</row>
    <row r="39" spans="1:79">
      <c r="A39" s="9" t="str">
        <f>A7</f>
        <v>　　　　5月</v>
      </c>
      <c r="B39" s="19">
        <v>1361</v>
      </c>
      <c r="C39" s="36">
        <v>1405</v>
      </c>
      <c r="D39" s="47">
        <f t="shared" si="12"/>
        <v>2766</v>
      </c>
      <c r="E39" s="19">
        <v>1373</v>
      </c>
      <c r="F39" s="36">
        <v>1583</v>
      </c>
      <c r="G39" s="68">
        <f t="shared" si="13"/>
        <v>2956</v>
      </c>
      <c r="H39" s="19">
        <v>1967</v>
      </c>
      <c r="I39" s="36">
        <v>1994</v>
      </c>
      <c r="J39" s="47">
        <f t="shared" si="14"/>
        <v>3961</v>
      </c>
      <c r="K39" s="19">
        <v>1213</v>
      </c>
      <c r="L39" s="36">
        <v>1429</v>
      </c>
      <c r="M39" s="68">
        <f t="shared" si="15"/>
        <v>2642</v>
      </c>
      <c r="N39" s="19">
        <v>813</v>
      </c>
      <c r="O39" s="36">
        <v>1183</v>
      </c>
      <c r="P39" s="47">
        <f t="shared" si="16"/>
        <v>1996</v>
      </c>
      <c r="Q39" s="19">
        <v>534</v>
      </c>
      <c r="R39" s="36">
        <v>1048</v>
      </c>
      <c r="S39" s="68">
        <f t="shared" si="17"/>
        <v>1582</v>
      </c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</row>
    <row r="40" spans="1:79">
      <c r="A40" s="9" t="s">
        <v>27</v>
      </c>
      <c r="B40" s="19">
        <v>1362</v>
      </c>
      <c r="C40" s="36">
        <v>1398</v>
      </c>
      <c r="D40" s="47">
        <f t="shared" si="12"/>
        <v>2760</v>
      </c>
      <c r="E40" s="19">
        <v>1368</v>
      </c>
      <c r="F40" s="36">
        <v>1582</v>
      </c>
      <c r="G40" s="68">
        <f t="shared" si="13"/>
        <v>2950</v>
      </c>
      <c r="H40" s="19">
        <v>1955</v>
      </c>
      <c r="I40" s="36">
        <v>1993</v>
      </c>
      <c r="J40" s="47">
        <f t="shared" si="14"/>
        <v>3948</v>
      </c>
      <c r="K40" s="19">
        <v>1232</v>
      </c>
      <c r="L40" s="36">
        <v>1429</v>
      </c>
      <c r="M40" s="68">
        <f t="shared" si="15"/>
        <v>2661</v>
      </c>
      <c r="N40" s="19">
        <v>812</v>
      </c>
      <c r="O40" s="36">
        <v>1184</v>
      </c>
      <c r="P40" s="47">
        <f t="shared" si="16"/>
        <v>1996</v>
      </c>
      <c r="Q40" s="19">
        <v>538</v>
      </c>
      <c r="R40" s="36">
        <v>1053</v>
      </c>
      <c r="S40" s="68">
        <f t="shared" si="17"/>
        <v>1591</v>
      </c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</row>
    <row r="41" spans="1:79">
      <c r="A41" s="9" t="s">
        <v>28</v>
      </c>
      <c r="B41" s="19">
        <v>1359</v>
      </c>
      <c r="C41" s="36">
        <v>1381</v>
      </c>
      <c r="D41" s="47">
        <f t="shared" si="12"/>
        <v>2740</v>
      </c>
      <c r="E41" s="19">
        <v>1365</v>
      </c>
      <c r="F41" s="36">
        <v>1580</v>
      </c>
      <c r="G41" s="68">
        <f t="shared" si="13"/>
        <v>2945</v>
      </c>
      <c r="H41" s="19">
        <v>1935</v>
      </c>
      <c r="I41" s="36">
        <v>1987</v>
      </c>
      <c r="J41" s="47">
        <f t="shared" si="14"/>
        <v>3922</v>
      </c>
      <c r="K41" s="19">
        <v>1253</v>
      </c>
      <c r="L41" s="36">
        <v>1440</v>
      </c>
      <c r="M41" s="68">
        <f t="shared" si="15"/>
        <v>2693</v>
      </c>
      <c r="N41" s="19">
        <v>821</v>
      </c>
      <c r="O41" s="36">
        <v>1194</v>
      </c>
      <c r="P41" s="47">
        <f t="shared" si="16"/>
        <v>2015</v>
      </c>
      <c r="Q41" s="19">
        <v>536</v>
      </c>
      <c r="R41" s="36">
        <v>1039</v>
      </c>
      <c r="S41" s="68">
        <f t="shared" si="17"/>
        <v>1575</v>
      </c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</row>
    <row r="42" spans="1:79">
      <c r="A42" s="9" t="s">
        <v>30</v>
      </c>
      <c r="B42" s="19">
        <v>1341</v>
      </c>
      <c r="C42" s="36">
        <v>1386</v>
      </c>
      <c r="D42" s="47">
        <f t="shared" si="12"/>
        <v>2727</v>
      </c>
      <c r="E42" s="19">
        <v>1376</v>
      </c>
      <c r="F42" s="36">
        <v>1575</v>
      </c>
      <c r="G42" s="68">
        <f t="shared" si="13"/>
        <v>2951</v>
      </c>
      <c r="H42" s="19">
        <v>1912</v>
      </c>
      <c r="I42" s="36">
        <v>1981</v>
      </c>
      <c r="J42" s="47">
        <f t="shared" si="14"/>
        <v>3893</v>
      </c>
      <c r="K42" s="19">
        <v>1268</v>
      </c>
      <c r="L42" s="36">
        <v>1446</v>
      </c>
      <c r="M42" s="68">
        <f t="shared" si="15"/>
        <v>2714</v>
      </c>
      <c r="N42" s="19">
        <v>828</v>
      </c>
      <c r="O42" s="36">
        <v>1190</v>
      </c>
      <c r="P42" s="47">
        <f t="shared" si="16"/>
        <v>2018</v>
      </c>
      <c r="Q42" s="19">
        <v>532</v>
      </c>
      <c r="R42" s="36">
        <v>1047</v>
      </c>
      <c r="S42" s="68">
        <f t="shared" si="17"/>
        <v>1579</v>
      </c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</row>
    <row r="43" spans="1:79">
      <c r="A43" s="9" t="s">
        <v>16</v>
      </c>
      <c r="B43" s="19">
        <v>1341</v>
      </c>
      <c r="C43" s="36">
        <v>1389</v>
      </c>
      <c r="D43" s="47">
        <f t="shared" si="12"/>
        <v>2730</v>
      </c>
      <c r="E43" s="19">
        <v>1379</v>
      </c>
      <c r="F43" s="36">
        <v>1563</v>
      </c>
      <c r="G43" s="68">
        <f t="shared" si="13"/>
        <v>2942</v>
      </c>
      <c r="H43" s="19">
        <v>1878</v>
      </c>
      <c r="I43" s="36">
        <v>1974</v>
      </c>
      <c r="J43" s="47">
        <f t="shared" si="14"/>
        <v>3852</v>
      </c>
      <c r="K43" s="19">
        <v>1289</v>
      </c>
      <c r="L43" s="36">
        <v>1465</v>
      </c>
      <c r="M43" s="68">
        <f t="shared" si="15"/>
        <v>2754</v>
      </c>
      <c r="N43" s="19">
        <v>832</v>
      </c>
      <c r="O43" s="36">
        <v>1192</v>
      </c>
      <c r="P43" s="47">
        <f t="shared" si="16"/>
        <v>2024</v>
      </c>
      <c r="Q43" s="19">
        <v>536</v>
      </c>
      <c r="R43" s="36">
        <v>1041</v>
      </c>
      <c r="S43" s="68">
        <f t="shared" si="17"/>
        <v>1577</v>
      </c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</row>
    <row r="44" spans="1:79">
      <c r="A44" s="9" t="s">
        <v>31</v>
      </c>
      <c r="B44" s="19">
        <v>1338</v>
      </c>
      <c r="C44" s="36">
        <v>1375</v>
      </c>
      <c r="D44" s="47">
        <f t="shared" si="12"/>
        <v>2713</v>
      </c>
      <c r="E44" s="19">
        <v>1385</v>
      </c>
      <c r="F44" s="36">
        <v>1556</v>
      </c>
      <c r="G44" s="68">
        <f t="shared" si="13"/>
        <v>2941</v>
      </c>
      <c r="H44" s="19">
        <v>1842</v>
      </c>
      <c r="I44" s="36">
        <v>1965</v>
      </c>
      <c r="J44" s="47">
        <f t="shared" si="14"/>
        <v>3807</v>
      </c>
      <c r="K44" s="19">
        <v>1311</v>
      </c>
      <c r="L44" s="36">
        <v>1476</v>
      </c>
      <c r="M44" s="68">
        <f t="shared" si="15"/>
        <v>2787</v>
      </c>
      <c r="N44" s="19">
        <v>830</v>
      </c>
      <c r="O44" s="36">
        <v>1196</v>
      </c>
      <c r="P44" s="47">
        <f t="shared" si="16"/>
        <v>2026</v>
      </c>
      <c r="Q44" s="19">
        <v>539</v>
      </c>
      <c r="R44" s="36">
        <v>1036</v>
      </c>
      <c r="S44" s="68">
        <f t="shared" si="17"/>
        <v>1575</v>
      </c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</row>
    <row r="45" spans="1:79">
      <c r="A45" s="9" t="s">
        <v>32</v>
      </c>
      <c r="B45" s="19">
        <v>1342</v>
      </c>
      <c r="C45" s="36">
        <v>1379</v>
      </c>
      <c r="D45" s="47">
        <f t="shared" si="12"/>
        <v>2721</v>
      </c>
      <c r="E45" s="19">
        <v>1375</v>
      </c>
      <c r="F45" s="36">
        <v>1542</v>
      </c>
      <c r="G45" s="68">
        <f t="shared" si="13"/>
        <v>2917</v>
      </c>
      <c r="H45" s="19">
        <v>1836</v>
      </c>
      <c r="I45" s="36">
        <v>1952</v>
      </c>
      <c r="J45" s="47">
        <f t="shared" si="14"/>
        <v>3788</v>
      </c>
      <c r="K45" s="19">
        <v>1308</v>
      </c>
      <c r="L45" s="36">
        <v>1498</v>
      </c>
      <c r="M45" s="68">
        <f t="shared" si="15"/>
        <v>2806</v>
      </c>
      <c r="N45" s="19">
        <v>844</v>
      </c>
      <c r="O45" s="36">
        <v>1198</v>
      </c>
      <c r="P45" s="47">
        <f t="shared" si="16"/>
        <v>2042</v>
      </c>
      <c r="Q45" s="19">
        <v>533</v>
      </c>
      <c r="R45" s="36">
        <v>1031</v>
      </c>
      <c r="S45" s="68">
        <f t="shared" si="17"/>
        <v>1564</v>
      </c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</row>
    <row r="46" spans="1:79">
      <c r="A46" s="9" t="s">
        <v>33</v>
      </c>
      <c r="B46" s="19">
        <v>1345</v>
      </c>
      <c r="C46" s="36">
        <v>1375</v>
      </c>
      <c r="D46" s="47">
        <f t="shared" si="12"/>
        <v>2720</v>
      </c>
      <c r="E46" s="19">
        <v>1375</v>
      </c>
      <c r="F46" s="36">
        <v>1543</v>
      </c>
      <c r="G46" s="68">
        <f t="shared" si="13"/>
        <v>2918</v>
      </c>
      <c r="H46" s="19">
        <v>1829</v>
      </c>
      <c r="I46" s="36">
        <v>1954</v>
      </c>
      <c r="J46" s="47">
        <f t="shared" si="14"/>
        <v>3783</v>
      </c>
      <c r="K46" s="19">
        <v>1306</v>
      </c>
      <c r="L46" s="36">
        <v>1494</v>
      </c>
      <c r="M46" s="68">
        <f t="shared" si="15"/>
        <v>2800</v>
      </c>
      <c r="N46" s="19">
        <v>838</v>
      </c>
      <c r="O46" s="36">
        <v>1200</v>
      </c>
      <c r="P46" s="47">
        <f t="shared" si="16"/>
        <v>2038</v>
      </c>
      <c r="Q46" s="19">
        <v>537</v>
      </c>
      <c r="R46" s="36">
        <v>1019</v>
      </c>
      <c r="S46" s="68">
        <f t="shared" si="17"/>
        <v>1556</v>
      </c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</row>
    <row r="47" spans="1:79">
      <c r="A47" s="9" t="str">
        <f>A31</f>
        <v>令和５年１月</v>
      </c>
      <c r="B47" s="19">
        <v>1346</v>
      </c>
      <c r="C47" s="36">
        <v>1378</v>
      </c>
      <c r="D47" s="47">
        <f t="shared" si="12"/>
        <v>2724</v>
      </c>
      <c r="E47" s="19">
        <v>1359</v>
      </c>
      <c r="F47" s="36">
        <v>1532</v>
      </c>
      <c r="G47" s="68">
        <f t="shared" si="13"/>
        <v>2891</v>
      </c>
      <c r="H47" s="19">
        <v>1830</v>
      </c>
      <c r="I47" s="36">
        <v>1953</v>
      </c>
      <c r="J47" s="47">
        <f t="shared" si="14"/>
        <v>3783</v>
      </c>
      <c r="K47" s="19">
        <v>1324</v>
      </c>
      <c r="L47" s="36">
        <v>1501</v>
      </c>
      <c r="M47" s="68">
        <f t="shared" si="15"/>
        <v>2825</v>
      </c>
      <c r="N47" s="19">
        <v>834</v>
      </c>
      <c r="O47" s="36">
        <v>1193</v>
      </c>
      <c r="P47" s="47">
        <f t="shared" si="16"/>
        <v>2027</v>
      </c>
      <c r="Q47" s="19">
        <v>542</v>
      </c>
      <c r="R47" s="36">
        <v>1010</v>
      </c>
      <c r="S47" s="68">
        <f t="shared" si="17"/>
        <v>1552</v>
      </c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</row>
    <row r="48" spans="1:79">
      <c r="A48" s="9" t="s">
        <v>40</v>
      </c>
      <c r="B48" s="19">
        <v>1343</v>
      </c>
      <c r="C48" s="36">
        <v>1378</v>
      </c>
      <c r="D48" s="47">
        <f t="shared" si="12"/>
        <v>2721</v>
      </c>
      <c r="E48" s="19">
        <v>1349</v>
      </c>
      <c r="F48" s="36">
        <v>1532</v>
      </c>
      <c r="G48" s="68">
        <f t="shared" si="13"/>
        <v>2881</v>
      </c>
      <c r="H48" s="19">
        <v>1812</v>
      </c>
      <c r="I48" s="36">
        <v>1958</v>
      </c>
      <c r="J48" s="47">
        <f t="shared" si="14"/>
        <v>3770</v>
      </c>
      <c r="K48" s="19">
        <v>1355</v>
      </c>
      <c r="L48" s="36">
        <v>1504</v>
      </c>
      <c r="M48" s="68">
        <f t="shared" si="15"/>
        <v>2859</v>
      </c>
      <c r="N48" s="19">
        <v>831</v>
      </c>
      <c r="O48" s="36">
        <v>1199</v>
      </c>
      <c r="P48" s="47">
        <f t="shared" si="16"/>
        <v>2030</v>
      </c>
      <c r="Q48" s="19">
        <v>546</v>
      </c>
      <c r="R48" s="36">
        <v>1007</v>
      </c>
      <c r="S48" s="68">
        <f t="shared" si="17"/>
        <v>1553</v>
      </c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</row>
    <row r="49" spans="1:85">
      <c r="A49" s="10" t="s">
        <v>29</v>
      </c>
      <c r="B49" s="20">
        <v>1335</v>
      </c>
      <c r="C49" s="37">
        <v>1388</v>
      </c>
      <c r="D49" s="48">
        <f t="shared" si="12"/>
        <v>2723</v>
      </c>
      <c r="E49" s="20">
        <v>1349</v>
      </c>
      <c r="F49" s="37">
        <v>1519</v>
      </c>
      <c r="G49" s="69">
        <f t="shared" si="13"/>
        <v>2868</v>
      </c>
      <c r="H49" s="20">
        <v>1798</v>
      </c>
      <c r="I49" s="37">
        <v>1949</v>
      </c>
      <c r="J49" s="48">
        <f t="shared" si="14"/>
        <v>3747</v>
      </c>
      <c r="K49" s="20">
        <v>1374</v>
      </c>
      <c r="L49" s="37">
        <v>1515</v>
      </c>
      <c r="M49" s="69">
        <f t="shared" si="15"/>
        <v>2889</v>
      </c>
      <c r="N49" s="20">
        <v>825</v>
      </c>
      <c r="O49" s="37">
        <v>1206</v>
      </c>
      <c r="P49" s="48">
        <f t="shared" si="16"/>
        <v>2031</v>
      </c>
      <c r="Q49" s="20">
        <v>548</v>
      </c>
      <c r="R49" s="37">
        <v>1003</v>
      </c>
      <c r="S49" s="69">
        <f t="shared" si="17"/>
        <v>1551</v>
      </c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</row>
    <row r="50" spans="1:85" ht="9.9499999999999993" customHeight="1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</row>
    <row r="51" spans="1:85">
      <c r="A51" s="5" t="s">
        <v>9</v>
      </c>
      <c r="B51" s="22" t="s">
        <v>55</v>
      </c>
      <c r="C51" s="38"/>
      <c r="D51" s="49"/>
      <c r="E51" s="55" t="s">
        <v>35</v>
      </c>
      <c r="F51" s="38"/>
      <c r="G51" s="64"/>
      <c r="H51" s="22" t="s">
        <v>56</v>
      </c>
      <c r="I51" s="38"/>
      <c r="J51" s="49"/>
      <c r="K51" s="22" t="s">
        <v>53</v>
      </c>
      <c r="L51" s="38"/>
      <c r="M51" s="49"/>
      <c r="N51" s="22" t="s">
        <v>41</v>
      </c>
      <c r="O51" s="38"/>
      <c r="P51" s="49"/>
      <c r="Q51" s="82" t="s">
        <v>1</v>
      </c>
      <c r="R51" s="86"/>
      <c r="S51" s="89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</row>
    <row r="52" spans="1:85" ht="9.9499999999999993" customHeight="1">
      <c r="A52" s="6"/>
      <c r="B52" s="16" t="s">
        <v>17</v>
      </c>
      <c r="C52" s="33" t="s">
        <v>19</v>
      </c>
      <c r="D52" s="44" t="s">
        <v>21</v>
      </c>
      <c r="E52" s="56" t="s">
        <v>17</v>
      </c>
      <c r="F52" s="33" t="s">
        <v>19</v>
      </c>
      <c r="G52" s="65" t="s">
        <v>21</v>
      </c>
      <c r="H52" s="16" t="s">
        <v>17</v>
      </c>
      <c r="I52" s="33" t="s">
        <v>19</v>
      </c>
      <c r="J52" s="44" t="s">
        <v>21</v>
      </c>
      <c r="K52" s="16" t="s">
        <v>17</v>
      </c>
      <c r="L52" s="33" t="s">
        <v>19</v>
      </c>
      <c r="M52" s="44" t="s">
        <v>21</v>
      </c>
      <c r="N52" s="16" t="s">
        <v>17</v>
      </c>
      <c r="O52" s="33" t="s">
        <v>19</v>
      </c>
      <c r="P52" s="44" t="s">
        <v>21</v>
      </c>
      <c r="Q52" s="83" t="s">
        <v>17</v>
      </c>
      <c r="R52" s="87" t="s">
        <v>19</v>
      </c>
      <c r="S52" s="65" t="s">
        <v>21</v>
      </c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</row>
    <row r="53" spans="1:85" ht="9.9499999999999993" customHeight="1">
      <c r="A53" s="7"/>
      <c r="B53" s="17"/>
      <c r="C53" s="34"/>
      <c r="D53" s="45"/>
      <c r="E53" s="57"/>
      <c r="F53" s="34"/>
      <c r="G53" s="66"/>
      <c r="H53" s="17"/>
      <c r="I53" s="34"/>
      <c r="J53" s="45"/>
      <c r="K53" s="17"/>
      <c r="L53" s="34"/>
      <c r="M53" s="45"/>
      <c r="N53" s="17"/>
      <c r="O53" s="34"/>
      <c r="P53" s="45"/>
      <c r="Q53" s="84"/>
      <c r="R53" s="88"/>
      <c r="S53" s="66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</row>
    <row r="54" spans="1:85">
      <c r="A54" s="8" t="str">
        <f>A38</f>
        <v>令和４年4月</v>
      </c>
      <c r="B54" s="18">
        <v>245</v>
      </c>
      <c r="C54" s="35">
        <v>693</v>
      </c>
      <c r="D54" s="46">
        <f t="shared" ref="D54:D65" si="18">B54+C54</f>
        <v>938</v>
      </c>
      <c r="E54" s="18">
        <v>46</v>
      </c>
      <c r="F54" s="35">
        <v>230</v>
      </c>
      <c r="G54" s="67">
        <f t="shared" ref="G54:G65" si="19">E54+F54</f>
        <v>276</v>
      </c>
      <c r="H54" s="18">
        <v>4</v>
      </c>
      <c r="I54" s="35">
        <v>37</v>
      </c>
      <c r="J54" s="46">
        <f t="shared" ref="J54:J65" si="20">H54+I54</f>
        <v>41</v>
      </c>
      <c r="K54" s="18">
        <v>0</v>
      </c>
      <c r="L54" s="35">
        <v>3</v>
      </c>
      <c r="M54" s="46">
        <f t="shared" ref="M54:M65" si="21">K54+L54</f>
        <v>3</v>
      </c>
      <c r="N54" s="18">
        <v>0</v>
      </c>
      <c r="O54" s="35">
        <v>0</v>
      </c>
      <c r="P54" s="46">
        <f t="shared" ref="P54:P65" si="22">N54+O54</f>
        <v>0</v>
      </c>
      <c r="Q54" s="28">
        <f t="shared" ref="Q54:R65" si="23">B6+E6+H6+K6+N6+Q6+B22+E22+H22+K22+N22+Q22+B38+E38+H38+K38+N38+Q38+B54+E54+H54+K54+N54</f>
        <v>23054</v>
      </c>
      <c r="R54" s="35">
        <f t="shared" si="23"/>
        <v>24378</v>
      </c>
      <c r="S54" s="67">
        <f t="shared" ref="S54:S65" si="24">Q54+R54</f>
        <v>47432</v>
      </c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</row>
    <row r="55" spans="1:85">
      <c r="A55" s="9" t="str">
        <f>A7</f>
        <v>　　　　5月</v>
      </c>
      <c r="B55" s="19">
        <v>245</v>
      </c>
      <c r="C55" s="36">
        <v>686</v>
      </c>
      <c r="D55" s="47">
        <f t="shared" si="18"/>
        <v>931</v>
      </c>
      <c r="E55" s="19">
        <v>46</v>
      </c>
      <c r="F55" s="36">
        <v>234</v>
      </c>
      <c r="G55" s="68">
        <f t="shared" si="19"/>
        <v>280</v>
      </c>
      <c r="H55" s="19">
        <v>4</v>
      </c>
      <c r="I55" s="36">
        <v>34</v>
      </c>
      <c r="J55" s="47">
        <f t="shared" si="20"/>
        <v>38</v>
      </c>
      <c r="K55" s="19">
        <v>0</v>
      </c>
      <c r="L55" s="36">
        <v>4</v>
      </c>
      <c r="M55" s="47">
        <f t="shared" si="21"/>
        <v>4</v>
      </c>
      <c r="N55" s="19">
        <v>0</v>
      </c>
      <c r="O55" s="36">
        <v>0</v>
      </c>
      <c r="P55" s="47">
        <f t="shared" si="22"/>
        <v>0</v>
      </c>
      <c r="Q55" s="28">
        <f t="shared" si="23"/>
        <v>23083</v>
      </c>
      <c r="R55" s="36">
        <f t="shared" si="23"/>
        <v>24379</v>
      </c>
      <c r="S55" s="68">
        <f t="shared" si="24"/>
        <v>47462</v>
      </c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</row>
    <row r="56" spans="1:85">
      <c r="A56" s="9" t="s">
        <v>27</v>
      </c>
      <c r="B56" s="19">
        <v>244</v>
      </c>
      <c r="C56" s="36">
        <v>688</v>
      </c>
      <c r="D56" s="47">
        <f t="shared" si="18"/>
        <v>932</v>
      </c>
      <c r="E56" s="19">
        <v>49</v>
      </c>
      <c r="F56" s="36">
        <v>233</v>
      </c>
      <c r="G56" s="68">
        <f t="shared" si="19"/>
        <v>282</v>
      </c>
      <c r="H56" s="19">
        <v>3</v>
      </c>
      <c r="I56" s="36">
        <v>32</v>
      </c>
      <c r="J56" s="47">
        <f t="shared" si="20"/>
        <v>35</v>
      </c>
      <c r="K56" s="19">
        <v>0</v>
      </c>
      <c r="L56" s="36">
        <v>4</v>
      </c>
      <c r="M56" s="47">
        <f t="shared" si="21"/>
        <v>4</v>
      </c>
      <c r="N56" s="19">
        <v>0</v>
      </c>
      <c r="O56" s="36">
        <v>0</v>
      </c>
      <c r="P56" s="47">
        <f t="shared" si="22"/>
        <v>0</v>
      </c>
      <c r="Q56" s="28">
        <f t="shared" si="23"/>
        <v>23073</v>
      </c>
      <c r="R56" s="36">
        <f t="shared" si="23"/>
        <v>24342</v>
      </c>
      <c r="S56" s="68">
        <f t="shared" si="24"/>
        <v>47415</v>
      </c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</row>
    <row r="57" spans="1:85">
      <c r="A57" s="9" t="s">
        <v>28</v>
      </c>
      <c r="B57" s="19">
        <v>246</v>
      </c>
      <c r="C57" s="36">
        <v>692</v>
      </c>
      <c r="D57" s="47">
        <f t="shared" si="18"/>
        <v>938</v>
      </c>
      <c r="E57" s="19">
        <v>49</v>
      </c>
      <c r="F57" s="36">
        <v>237</v>
      </c>
      <c r="G57" s="68">
        <f t="shared" si="19"/>
        <v>286</v>
      </c>
      <c r="H57" s="19">
        <v>2</v>
      </c>
      <c r="I57" s="36">
        <v>31</v>
      </c>
      <c r="J57" s="47">
        <f t="shared" si="20"/>
        <v>33</v>
      </c>
      <c r="K57" s="19">
        <v>0</v>
      </c>
      <c r="L57" s="36">
        <v>4</v>
      </c>
      <c r="M57" s="47">
        <f t="shared" si="21"/>
        <v>4</v>
      </c>
      <c r="N57" s="19">
        <v>0</v>
      </c>
      <c r="O57" s="36">
        <v>0</v>
      </c>
      <c r="P57" s="47">
        <f t="shared" si="22"/>
        <v>0</v>
      </c>
      <c r="Q57" s="28">
        <f t="shared" si="23"/>
        <v>23075</v>
      </c>
      <c r="R57" s="36">
        <f t="shared" si="23"/>
        <v>24323</v>
      </c>
      <c r="S57" s="68">
        <f t="shared" si="24"/>
        <v>47398</v>
      </c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</row>
    <row r="58" spans="1:85">
      <c r="A58" s="9" t="s">
        <v>30</v>
      </c>
      <c r="B58" s="19">
        <v>246</v>
      </c>
      <c r="C58" s="36">
        <v>689</v>
      </c>
      <c r="D58" s="47">
        <f t="shared" si="18"/>
        <v>935</v>
      </c>
      <c r="E58" s="19">
        <v>49</v>
      </c>
      <c r="F58" s="36">
        <v>239</v>
      </c>
      <c r="G58" s="68">
        <f t="shared" si="19"/>
        <v>288</v>
      </c>
      <c r="H58" s="19">
        <v>1</v>
      </c>
      <c r="I58" s="36">
        <v>31</v>
      </c>
      <c r="J58" s="47">
        <f t="shared" si="20"/>
        <v>32</v>
      </c>
      <c r="K58" s="19">
        <v>0</v>
      </c>
      <c r="L58" s="36">
        <v>4</v>
      </c>
      <c r="M58" s="47">
        <f t="shared" si="21"/>
        <v>4</v>
      </c>
      <c r="N58" s="19">
        <v>0</v>
      </c>
      <c r="O58" s="36">
        <v>0</v>
      </c>
      <c r="P58" s="47">
        <f t="shared" si="22"/>
        <v>0</v>
      </c>
      <c r="Q58" s="28">
        <f t="shared" si="23"/>
        <v>23087</v>
      </c>
      <c r="R58" s="36">
        <f t="shared" si="23"/>
        <v>24338</v>
      </c>
      <c r="S58" s="68">
        <f t="shared" si="24"/>
        <v>47425</v>
      </c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</row>
    <row r="59" spans="1:85">
      <c r="A59" s="9" t="s">
        <v>16</v>
      </c>
      <c r="B59" s="19">
        <v>240</v>
      </c>
      <c r="C59" s="36">
        <v>690</v>
      </c>
      <c r="D59" s="47">
        <f t="shared" si="18"/>
        <v>930</v>
      </c>
      <c r="E59" s="19">
        <v>53</v>
      </c>
      <c r="F59" s="36">
        <v>244</v>
      </c>
      <c r="G59" s="68">
        <f t="shared" si="19"/>
        <v>297</v>
      </c>
      <c r="H59" s="19">
        <v>1</v>
      </c>
      <c r="I59" s="36">
        <v>28</v>
      </c>
      <c r="J59" s="47">
        <f t="shared" si="20"/>
        <v>29</v>
      </c>
      <c r="K59" s="19">
        <v>0</v>
      </c>
      <c r="L59" s="36">
        <v>3</v>
      </c>
      <c r="M59" s="47">
        <f t="shared" si="21"/>
        <v>3</v>
      </c>
      <c r="N59" s="19">
        <v>0</v>
      </c>
      <c r="O59" s="36">
        <v>0</v>
      </c>
      <c r="P59" s="47">
        <f t="shared" si="22"/>
        <v>0</v>
      </c>
      <c r="Q59" s="28">
        <f t="shared" si="23"/>
        <v>23077</v>
      </c>
      <c r="R59" s="36">
        <f t="shared" si="23"/>
        <v>24339</v>
      </c>
      <c r="S59" s="68">
        <f t="shared" si="24"/>
        <v>47416</v>
      </c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</row>
    <row r="60" spans="1:85">
      <c r="A60" s="9" t="s">
        <v>31</v>
      </c>
      <c r="B60" s="19">
        <v>238</v>
      </c>
      <c r="C60" s="36">
        <v>693</v>
      </c>
      <c r="D60" s="47">
        <f t="shared" si="18"/>
        <v>931</v>
      </c>
      <c r="E60" s="19">
        <v>52</v>
      </c>
      <c r="F60" s="36">
        <v>246</v>
      </c>
      <c r="G60" s="68">
        <f t="shared" si="19"/>
        <v>298</v>
      </c>
      <c r="H60" s="19">
        <v>2</v>
      </c>
      <c r="I60" s="36">
        <v>26</v>
      </c>
      <c r="J60" s="47">
        <f t="shared" si="20"/>
        <v>28</v>
      </c>
      <c r="K60" s="19">
        <v>0</v>
      </c>
      <c r="L60" s="36">
        <v>3</v>
      </c>
      <c r="M60" s="47">
        <f t="shared" si="21"/>
        <v>3</v>
      </c>
      <c r="N60" s="19">
        <v>0</v>
      </c>
      <c r="O60" s="36">
        <v>0</v>
      </c>
      <c r="P60" s="47">
        <f t="shared" si="22"/>
        <v>0</v>
      </c>
      <c r="Q60" s="28">
        <f t="shared" si="23"/>
        <v>23066</v>
      </c>
      <c r="R60" s="36">
        <f t="shared" si="23"/>
        <v>24346</v>
      </c>
      <c r="S60" s="68">
        <f t="shared" si="24"/>
        <v>47412</v>
      </c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</row>
    <row r="61" spans="1:85">
      <c r="A61" s="9" t="s">
        <v>32</v>
      </c>
      <c r="B61" s="19">
        <v>243</v>
      </c>
      <c r="C61" s="36">
        <v>691</v>
      </c>
      <c r="D61" s="47">
        <f t="shared" si="18"/>
        <v>934</v>
      </c>
      <c r="E61" s="19">
        <v>52</v>
      </c>
      <c r="F61" s="36">
        <v>248</v>
      </c>
      <c r="G61" s="68">
        <f t="shared" si="19"/>
        <v>300</v>
      </c>
      <c r="H61" s="19">
        <v>2</v>
      </c>
      <c r="I61" s="36">
        <v>25</v>
      </c>
      <c r="J61" s="47">
        <f t="shared" si="20"/>
        <v>27</v>
      </c>
      <c r="K61" s="19">
        <v>0</v>
      </c>
      <c r="L61" s="36">
        <v>3</v>
      </c>
      <c r="M61" s="47">
        <f t="shared" si="21"/>
        <v>3</v>
      </c>
      <c r="N61" s="19">
        <v>0</v>
      </c>
      <c r="O61" s="36">
        <v>0</v>
      </c>
      <c r="P61" s="47">
        <f t="shared" si="22"/>
        <v>0</v>
      </c>
      <c r="Q61" s="28">
        <f t="shared" si="23"/>
        <v>23065</v>
      </c>
      <c r="R61" s="36">
        <f t="shared" si="23"/>
        <v>24344</v>
      </c>
      <c r="S61" s="68">
        <f t="shared" si="24"/>
        <v>47409</v>
      </c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</row>
    <row r="62" spans="1:85">
      <c r="A62" s="9" t="s">
        <v>33</v>
      </c>
      <c r="B62" s="19">
        <v>238</v>
      </c>
      <c r="C62" s="36">
        <v>689</v>
      </c>
      <c r="D62" s="47">
        <f t="shared" si="18"/>
        <v>927</v>
      </c>
      <c r="E62" s="19">
        <v>47</v>
      </c>
      <c r="F62" s="36">
        <v>246</v>
      </c>
      <c r="G62" s="68">
        <f t="shared" si="19"/>
        <v>293</v>
      </c>
      <c r="H62" s="19">
        <v>3</v>
      </c>
      <c r="I62" s="36">
        <v>25</v>
      </c>
      <c r="J62" s="47">
        <f t="shared" si="20"/>
        <v>28</v>
      </c>
      <c r="K62" s="19">
        <v>0</v>
      </c>
      <c r="L62" s="36">
        <v>3</v>
      </c>
      <c r="M62" s="47">
        <f t="shared" si="21"/>
        <v>3</v>
      </c>
      <c r="N62" s="19">
        <v>0</v>
      </c>
      <c r="O62" s="36">
        <v>0</v>
      </c>
      <c r="P62" s="47">
        <f t="shared" si="22"/>
        <v>0</v>
      </c>
      <c r="Q62" s="28">
        <f t="shared" si="23"/>
        <v>23039</v>
      </c>
      <c r="R62" s="36">
        <f t="shared" si="23"/>
        <v>24308</v>
      </c>
      <c r="S62" s="68">
        <f t="shared" si="24"/>
        <v>47347</v>
      </c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</row>
    <row r="63" spans="1:85">
      <c r="A63" s="9" t="str">
        <f>A47</f>
        <v>令和５年１月</v>
      </c>
      <c r="B63" s="19">
        <v>238</v>
      </c>
      <c r="C63" s="36">
        <v>687</v>
      </c>
      <c r="D63" s="47">
        <f t="shared" si="18"/>
        <v>925</v>
      </c>
      <c r="E63" s="19">
        <v>46</v>
      </c>
      <c r="F63" s="36">
        <v>242</v>
      </c>
      <c r="G63" s="68">
        <f t="shared" si="19"/>
        <v>288</v>
      </c>
      <c r="H63" s="19">
        <v>4</v>
      </c>
      <c r="I63" s="36">
        <v>29</v>
      </c>
      <c r="J63" s="47">
        <f t="shared" si="20"/>
        <v>33</v>
      </c>
      <c r="K63" s="19">
        <v>0</v>
      </c>
      <c r="L63" s="36">
        <v>2</v>
      </c>
      <c r="M63" s="47">
        <f t="shared" si="21"/>
        <v>2</v>
      </c>
      <c r="N63" s="19">
        <v>0</v>
      </c>
      <c r="O63" s="36">
        <v>0</v>
      </c>
      <c r="P63" s="47">
        <f t="shared" si="22"/>
        <v>0</v>
      </c>
      <c r="Q63" s="28">
        <f t="shared" si="23"/>
        <v>23040</v>
      </c>
      <c r="R63" s="36">
        <f t="shared" si="23"/>
        <v>24284</v>
      </c>
      <c r="S63" s="68">
        <f t="shared" si="24"/>
        <v>47324</v>
      </c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</row>
    <row r="64" spans="1:85">
      <c r="A64" s="9" t="s">
        <v>40</v>
      </c>
      <c r="B64" s="19">
        <v>235</v>
      </c>
      <c r="C64" s="36">
        <v>692</v>
      </c>
      <c r="D64" s="47">
        <f t="shared" si="18"/>
        <v>927</v>
      </c>
      <c r="E64" s="19">
        <v>46</v>
      </c>
      <c r="F64" s="36">
        <v>245</v>
      </c>
      <c r="G64" s="68">
        <f t="shared" si="19"/>
        <v>291</v>
      </c>
      <c r="H64" s="19">
        <v>4</v>
      </c>
      <c r="I64" s="36">
        <v>26</v>
      </c>
      <c r="J64" s="47">
        <f t="shared" si="20"/>
        <v>30</v>
      </c>
      <c r="K64" s="19">
        <v>0</v>
      </c>
      <c r="L64" s="36">
        <v>2</v>
      </c>
      <c r="M64" s="47">
        <f t="shared" si="21"/>
        <v>2</v>
      </c>
      <c r="N64" s="19">
        <v>0</v>
      </c>
      <c r="O64" s="36">
        <v>0</v>
      </c>
      <c r="P64" s="47">
        <f t="shared" si="22"/>
        <v>0</v>
      </c>
      <c r="Q64" s="28">
        <f t="shared" si="23"/>
        <v>23024</v>
      </c>
      <c r="R64" s="36">
        <f t="shared" si="23"/>
        <v>24265</v>
      </c>
      <c r="S64" s="68">
        <f t="shared" si="24"/>
        <v>47289</v>
      </c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</row>
    <row r="65" spans="1:85">
      <c r="A65" s="10" t="s">
        <v>29</v>
      </c>
      <c r="B65" s="20">
        <v>241</v>
      </c>
      <c r="C65" s="37">
        <v>692</v>
      </c>
      <c r="D65" s="48">
        <f t="shared" si="18"/>
        <v>933</v>
      </c>
      <c r="E65" s="20">
        <v>45</v>
      </c>
      <c r="F65" s="37">
        <v>242</v>
      </c>
      <c r="G65" s="69">
        <f t="shared" si="19"/>
        <v>287</v>
      </c>
      <c r="H65" s="20">
        <v>4</v>
      </c>
      <c r="I65" s="37">
        <v>27</v>
      </c>
      <c r="J65" s="48">
        <f t="shared" si="20"/>
        <v>31</v>
      </c>
      <c r="K65" s="20">
        <v>0</v>
      </c>
      <c r="L65" s="37">
        <v>2</v>
      </c>
      <c r="M65" s="48">
        <f t="shared" si="21"/>
        <v>2</v>
      </c>
      <c r="N65" s="20">
        <v>0</v>
      </c>
      <c r="O65" s="37">
        <v>0</v>
      </c>
      <c r="P65" s="48">
        <f t="shared" si="22"/>
        <v>0</v>
      </c>
      <c r="Q65" s="28">
        <f t="shared" si="23"/>
        <v>23007</v>
      </c>
      <c r="R65" s="37">
        <f t="shared" si="23"/>
        <v>24229</v>
      </c>
      <c r="S65" s="69">
        <f t="shared" si="24"/>
        <v>47236</v>
      </c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</row>
    <row r="66" spans="1:85" ht="9.9499999999999993" customHeight="1">
      <c r="A66" s="11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1"/>
      <c r="R66" s="21"/>
      <c r="S66" s="2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</row>
    <row r="67" spans="1:85" ht="13.5" customHeight="1">
      <c r="A67" s="5" t="s">
        <v>9</v>
      </c>
      <c r="B67" s="24" t="s">
        <v>57</v>
      </c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80"/>
      <c r="N67" s="23"/>
      <c r="O67" s="23"/>
      <c r="P67" s="23"/>
      <c r="Q67" s="21"/>
      <c r="R67" s="21"/>
      <c r="S67" s="2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</row>
    <row r="68" spans="1:85">
      <c r="A68" s="6"/>
      <c r="B68" s="25" t="s">
        <v>39</v>
      </c>
      <c r="C68" s="40"/>
      <c r="D68" s="40"/>
      <c r="E68" s="58"/>
      <c r="F68" s="25" t="s">
        <v>37</v>
      </c>
      <c r="G68" s="40"/>
      <c r="H68" s="40"/>
      <c r="I68" s="73"/>
      <c r="J68" s="77" t="s">
        <v>47</v>
      </c>
      <c r="K68" s="40"/>
      <c r="L68" s="40"/>
      <c r="M68" s="73"/>
      <c r="N68" s="21"/>
      <c r="O68" s="21"/>
      <c r="P68" s="21"/>
      <c r="Q68" s="21"/>
      <c r="R68" s="21"/>
      <c r="S68" s="2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</row>
    <row r="69" spans="1:85" ht="9.9499999999999993" customHeight="1">
      <c r="A69" s="12"/>
      <c r="B69" s="26" t="s">
        <v>17</v>
      </c>
      <c r="C69" s="41" t="s">
        <v>19</v>
      </c>
      <c r="D69" s="50" t="s">
        <v>21</v>
      </c>
      <c r="E69" s="59" t="s">
        <v>58</v>
      </c>
      <c r="F69" s="26" t="s">
        <v>17</v>
      </c>
      <c r="G69" s="41" t="s">
        <v>19</v>
      </c>
      <c r="H69" s="50" t="s">
        <v>21</v>
      </c>
      <c r="I69" s="59" t="s">
        <v>58</v>
      </c>
      <c r="J69" s="26" t="s">
        <v>17</v>
      </c>
      <c r="K69" s="41" t="s">
        <v>19</v>
      </c>
      <c r="L69" s="50" t="s">
        <v>21</v>
      </c>
      <c r="M69" s="59" t="s">
        <v>58</v>
      </c>
      <c r="N69" s="21"/>
      <c r="O69" s="21"/>
      <c r="P69" s="21"/>
      <c r="Q69" s="21"/>
      <c r="R69" s="21"/>
      <c r="S69" s="2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</row>
    <row r="70" spans="1:85" ht="9.9499999999999993" customHeight="1">
      <c r="A70" s="7"/>
      <c r="B70" s="27"/>
      <c r="C70" s="42"/>
      <c r="D70" s="51"/>
      <c r="E70" s="60"/>
      <c r="F70" s="27"/>
      <c r="G70" s="42"/>
      <c r="H70" s="51"/>
      <c r="I70" s="60"/>
      <c r="J70" s="27"/>
      <c r="K70" s="42"/>
      <c r="L70" s="51"/>
      <c r="M70" s="60"/>
      <c r="N70" s="23"/>
      <c r="O70" s="23"/>
      <c r="P70" s="23"/>
      <c r="Q70" s="21"/>
      <c r="R70" s="21"/>
      <c r="S70" s="2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</row>
    <row r="71" spans="1:85">
      <c r="A71" s="8" t="str">
        <f>A54</f>
        <v>令和４年4月</v>
      </c>
      <c r="B71" s="28">
        <f t="shared" ref="B71:C82" si="25">B6+E6+H6</f>
        <v>2872</v>
      </c>
      <c r="C71" s="35">
        <f t="shared" si="25"/>
        <v>2765</v>
      </c>
      <c r="D71" s="52">
        <f t="shared" ref="D71:D82" si="26">B71+C71</f>
        <v>5637</v>
      </c>
      <c r="E71" s="61">
        <f t="shared" ref="E71:E82" si="27">IF(B71=0,"",ROUND(D71/S54*100,2))</f>
        <v>11.88</v>
      </c>
      <c r="F71" s="28">
        <f t="shared" ref="F71:G82" si="28">K6+N6+Q6+B22+E22+H22+K22+N22+Q22+B38</f>
        <v>13981</v>
      </c>
      <c r="G71" s="35">
        <f t="shared" si="28"/>
        <v>13405</v>
      </c>
      <c r="H71" s="70">
        <f t="shared" ref="H71:H82" si="29">F71+G71</f>
        <v>27386</v>
      </c>
      <c r="I71" s="74">
        <f t="shared" ref="I71:I82" si="30">IF(F71=0,"",ROUND(H71/S54*100,2))</f>
        <v>57.74</v>
      </c>
      <c r="J71" s="18">
        <f t="shared" ref="J71:K82" si="31">E38+H38+K38+N38+Q38+B54+E54+H54+K54+N54</f>
        <v>6201</v>
      </c>
      <c r="K71" s="35">
        <f t="shared" si="31"/>
        <v>8208</v>
      </c>
      <c r="L71" s="70">
        <f t="shared" ref="L71:L82" si="32">J71+K71</f>
        <v>14409</v>
      </c>
      <c r="M71" s="81">
        <f t="shared" ref="M71:M82" si="33">IF(J71=0,"",ROUND(L71/S54*100,2))</f>
        <v>30.38</v>
      </c>
      <c r="N71" s="23"/>
      <c r="O71" s="23"/>
      <c r="P71" s="23"/>
      <c r="Q71" s="21"/>
      <c r="R71" s="21"/>
      <c r="S71" s="2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</row>
    <row r="72" spans="1:85">
      <c r="A72" s="9" t="str">
        <f>A7</f>
        <v>　　　　5月</v>
      </c>
      <c r="B72" s="29">
        <f t="shared" si="25"/>
        <v>2872</v>
      </c>
      <c r="C72" s="36">
        <f t="shared" si="25"/>
        <v>2769</v>
      </c>
      <c r="D72" s="53">
        <f t="shared" si="26"/>
        <v>5641</v>
      </c>
      <c r="E72" s="62">
        <f t="shared" si="27"/>
        <v>11.89</v>
      </c>
      <c r="F72" s="29">
        <f t="shared" si="28"/>
        <v>14016</v>
      </c>
      <c r="G72" s="36">
        <f t="shared" si="28"/>
        <v>13415</v>
      </c>
      <c r="H72" s="71">
        <f t="shared" si="29"/>
        <v>27431</v>
      </c>
      <c r="I72" s="75">
        <f t="shared" si="30"/>
        <v>57.8</v>
      </c>
      <c r="J72" s="18">
        <f t="shared" si="31"/>
        <v>6195</v>
      </c>
      <c r="K72" s="35">
        <f t="shared" si="31"/>
        <v>8195</v>
      </c>
      <c r="L72" s="71">
        <f t="shared" si="32"/>
        <v>14390</v>
      </c>
      <c r="M72" s="81">
        <f t="shared" si="33"/>
        <v>30.32</v>
      </c>
      <c r="N72" s="23"/>
      <c r="O72" s="23"/>
      <c r="P72" s="23"/>
      <c r="Q72" s="21"/>
      <c r="R72" s="21"/>
      <c r="S72" s="2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</row>
    <row r="73" spans="1:85">
      <c r="A73" s="9" t="s">
        <v>27</v>
      </c>
      <c r="B73" s="29">
        <f t="shared" si="25"/>
        <v>2870</v>
      </c>
      <c r="C73" s="36">
        <f t="shared" si="25"/>
        <v>2755</v>
      </c>
      <c r="D73" s="53">
        <f t="shared" si="26"/>
        <v>5625</v>
      </c>
      <c r="E73" s="62">
        <f t="shared" si="27"/>
        <v>11.86</v>
      </c>
      <c r="F73" s="29">
        <f t="shared" si="28"/>
        <v>14002</v>
      </c>
      <c r="G73" s="36">
        <f t="shared" si="28"/>
        <v>13389</v>
      </c>
      <c r="H73" s="71">
        <f t="shared" si="29"/>
        <v>27391</v>
      </c>
      <c r="I73" s="75">
        <f t="shared" si="30"/>
        <v>57.77</v>
      </c>
      <c r="J73" s="18">
        <f t="shared" si="31"/>
        <v>6201</v>
      </c>
      <c r="K73" s="35">
        <f t="shared" si="31"/>
        <v>8198</v>
      </c>
      <c r="L73" s="71">
        <f t="shared" si="32"/>
        <v>14399</v>
      </c>
      <c r="M73" s="81">
        <f t="shared" si="33"/>
        <v>30.37</v>
      </c>
      <c r="N73" s="23"/>
      <c r="O73" s="23"/>
      <c r="P73" s="23"/>
      <c r="Q73" s="21"/>
      <c r="R73" s="21"/>
      <c r="S73" s="2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</row>
    <row r="74" spans="1:85">
      <c r="A74" s="9" t="s">
        <v>28</v>
      </c>
      <c r="B74" s="29">
        <f t="shared" si="25"/>
        <v>2860</v>
      </c>
      <c r="C74" s="36">
        <f t="shared" si="25"/>
        <v>2746</v>
      </c>
      <c r="D74" s="53">
        <f t="shared" si="26"/>
        <v>5606</v>
      </c>
      <c r="E74" s="62">
        <f t="shared" si="27"/>
        <v>11.83</v>
      </c>
      <c r="F74" s="29">
        <f t="shared" si="28"/>
        <v>14008</v>
      </c>
      <c r="G74" s="36">
        <f t="shared" si="28"/>
        <v>13373</v>
      </c>
      <c r="H74" s="71">
        <f t="shared" si="29"/>
        <v>27381</v>
      </c>
      <c r="I74" s="75">
        <f t="shared" si="30"/>
        <v>57.77</v>
      </c>
      <c r="J74" s="18">
        <f t="shared" si="31"/>
        <v>6207</v>
      </c>
      <c r="K74" s="35">
        <f t="shared" si="31"/>
        <v>8204</v>
      </c>
      <c r="L74" s="71">
        <f t="shared" si="32"/>
        <v>14411</v>
      </c>
      <c r="M74" s="81">
        <f t="shared" si="33"/>
        <v>30.4</v>
      </c>
      <c r="N74" s="23"/>
      <c r="O74" s="23"/>
      <c r="P74" s="23"/>
      <c r="Q74" s="21"/>
      <c r="R74" s="21"/>
      <c r="S74" s="2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</row>
    <row r="75" spans="1:85">
      <c r="A75" s="9" t="s">
        <v>30</v>
      </c>
      <c r="B75" s="29">
        <f t="shared" si="25"/>
        <v>2870</v>
      </c>
      <c r="C75" s="36">
        <f t="shared" si="25"/>
        <v>2747</v>
      </c>
      <c r="D75" s="53">
        <f t="shared" si="26"/>
        <v>5617</v>
      </c>
      <c r="E75" s="62">
        <f t="shared" si="27"/>
        <v>11.84</v>
      </c>
      <c r="F75" s="29">
        <f t="shared" si="28"/>
        <v>14005</v>
      </c>
      <c r="G75" s="36">
        <f t="shared" si="28"/>
        <v>13389</v>
      </c>
      <c r="H75" s="71">
        <f t="shared" si="29"/>
        <v>27394</v>
      </c>
      <c r="I75" s="75">
        <f t="shared" si="30"/>
        <v>57.76</v>
      </c>
      <c r="J75" s="18">
        <f t="shared" si="31"/>
        <v>6212</v>
      </c>
      <c r="K75" s="35">
        <f t="shared" si="31"/>
        <v>8202</v>
      </c>
      <c r="L75" s="71">
        <f t="shared" si="32"/>
        <v>14414</v>
      </c>
      <c r="M75" s="81">
        <f t="shared" si="33"/>
        <v>30.39</v>
      </c>
      <c r="N75" s="23"/>
      <c r="O75" s="23"/>
      <c r="P75" s="23"/>
      <c r="Q75" s="21"/>
      <c r="R75" s="21"/>
      <c r="S75" s="2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</row>
    <row r="76" spans="1:85">
      <c r="A76" s="9" t="s">
        <v>16</v>
      </c>
      <c r="B76" s="29">
        <f t="shared" si="25"/>
        <v>2859</v>
      </c>
      <c r="C76" s="36">
        <f t="shared" si="25"/>
        <v>2741</v>
      </c>
      <c r="D76" s="53">
        <f t="shared" si="26"/>
        <v>5600</v>
      </c>
      <c r="E76" s="62">
        <f t="shared" si="27"/>
        <v>11.81</v>
      </c>
      <c r="F76" s="29">
        <f t="shared" si="28"/>
        <v>14010</v>
      </c>
      <c r="G76" s="36">
        <f t="shared" si="28"/>
        <v>13398</v>
      </c>
      <c r="H76" s="71">
        <f t="shared" si="29"/>
        <v>27408</v>
      </c>
      <c r="I76" s="75">
        <f t="shared" si="30"/>
        <v>57.8</v>
      </c>
      <c r="J76" s="18">
        <f t="shared" si="31"/>
        <v>6208</v>
      </c>
      <c r="K76" s="35">
        <f t="shared" si="31"/>
        <v>8200</v>
      </c>
      <c r="L76" s="71">
        <f t="shared" si="32"/>
        <v>14408</v>
      </c>
      <c r="M76" s="81">
        <f t="shared" si="33"/>
        <v>30.39</v>
      </c>
      <c r="N76" s="23"/>
      <c r="O76" s="23"/>
      <c r="P76" s="23"/>
      <c r="Q76" s="21"/>
      <c r="R76" s="21"/>
      <c r="S76" s="2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</row>
    <row r="77" spans="1:85">
      <c r="A77" s="9" t="s">
        <v>31</v>
      </c>
      <c r="B77" s="29">
        <f t="shared" si="25"/>
        <v>2850</v>
      </c>
      <c r="C77" s="36">
        <f t="shared" si="25"/>
        <v>2729</v>
      </c>
      <c r="D77" s="53">
        <f t="shared" si="26"/>
        <v>5579</v>
      </c>
      <c r="E77" s="62">
        <f t="shared" si="27"/>
        <v>11.77</v>
      </c>
      <c r="F77" s="29">
        <f t="shared" si="28"/>
        <v>14017</v>
      </c>
      <c r="G77" s="36">
        <f t="shared" si="28"/>
        <v>13420</v>
      </c>
      <c r="H77" s="71">
        <f t="shared" si="29"/>
        <v>27437</v>
      </c>
      <c r="I77" s="75">
        <f t="shared" si="30"/>
        <v>57.87</v>
      </c>
      <c r="J77" s="18">
        <f t="shared" si="31"/>
        <v>6199</v>
      </c>
      <c r="K77" s="35">
        <f t="shared" si="31"/>
        <v>8197</v>
      </c>
      <c r="L77" s="71">
        <f t="shared" si="32"/>
        <v>14396</v>
      </c>
      <c r="M77" s="81">
        <f t="shared" si="33"/>
        <v>30.36</v>
      </c>
      <c r="N77" s="23"/>
      <c r="O77" s="23"/>
      <c r="P77" s="23"/>
      <c r="Q77" s="21"/>
      <c r="R77" s="21"/>
      <c r="S77" s="2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</row>
    <row r="78" spans="1:85">
      <c r="A78" s="9" t="s">
        <v>32</v>
      </c>
      <c r="B78" s="29">
        <f t="shared" si="25"/>
        <v>2852</v>
      </c>
      <c r="C78" s="36">
        <f t="shared" si="25"/>
        <v>2718</v>
      </c>
      <c r="D78" s="53">
        <f t="shared" si="26"/>
        <v>5570</v>
      </c>
      <c r="E78" s="62">
        <f t="shared" si="27"/>
        <v>11.75</v>
      </c>
      <c r="F78" s="29">
        <f t="shared" si="28"/>
        <v>14020</v>
      </c>
      <c r="G78" s="36">
        <f t="shared" si="28"/>
        <v>13438</v>
      </c>
      <c r="H78" s="71">
        <f t="shared" si="29"/>
        <v>27458</v>
      </c>
      <c r="I78" s="75">
        <f t="shared" si="30"/>
        <v>57.92</v>
      </c>
      <c r="J78" s="18">
        <f t="shared" si="31"/>
        <v>6193</v>
      </c>
      <c r="K78" s="35">
        <f t="shared" si="31"/>
        <v>8188</v>
      </c>
      <c r="L78" s="71">
        <f t="shared" si="32"/>
        <v>14381</v>
      </c>
      <c r="M78" s="81">
        <f t="shared" si="33"/>
        <v>30.33</v>
      </c>
      <c r="N78" s="23"/>
      <c r="O78" s="23"/>
      <c r="P78" s="23"/>
      <c r="Q78" s="21"/>
      <c r="R78" s="21"/>
      <c r="S78" s="2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</row>
    <row r="79" spans="1:85">
      <c r="A79" s="9" t="s">
        <v>33</v>
      </c>
      <c r="B79" s="29">
        <f t="shared" si="25"/>
        <v>2850</v>
      </c>
      <c r="C79" s="36">
        <f t="shared" si="25"/>
        <v>2704</v>
      </c>
      <c r="D79" s="53">
        <f t="shared" si="26"/>
        <v>5554</v>
      </c>
      <c r="E79" s="62">
        <f t="shared" si="27"/>
        <v>11.73</v>
      </c>
      <c r="F79" s="29">
        <f t="shared" si="28"/>
        <v>14016</v>
      </c>
      <c r="G79" s="36">
        <f t="shared" si="28"/>
        <v>13431</v>
      </c>
      <c r="H79" s="71">
        <f t="shared" si="29"/>
        <v>27447</v>
      </c>
      <c r="I79" s="75">
        <f t="shared" si="30"/>
        <v>57.97</v>
      </c>
      <c r="J79" s="18">
        <f t="shared" si="31"/>
        <v>6173</v>
      </c>
      <c r="K79" s="35">
        <f t="shared" si="31"/>
        <v>8173</v>
      </c>
      <c r="L79" s="71">
        <f t="shared" si="32"/>
        <v>14346</v>
      </c>
      <c r="M79" s="81">
        <f t="shared" si="33"/>
        <v>30.3</v>
      </c>
      <c r="N79" s="23"/>
      <c r="O79" s="23"/>
      <c r="P79" s="23"/>
      <c r="Q79" s="21"/>
      <c r="R79" s="21"/>
      <c r="S79" s="2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</row>
    <row r="80" spans="1:85">
      <c r="A80" s="9" t="str">
        <f>A63</f>
        <v>令和５年１月</v>
      </c>
      <c r="B80" s="29">
        <f t="shared" si="25"/>
        <v>2840</v>
      </c>
      <c r="C80" s="36">
        <f t="shared" si="25"/>
        <v>2698</v>
      </c>
      <c r="D80" s="53">
        <f t="shared" si="26"/>
        <v>5538</v>
      </c>
      <c r="E80" s="62">
        <f t="shared" si="27"/>
        <v>11.7</v>
      </c>
      <c r="F80" s="29">
        <f t="shared" si="28"/>
        <v>14023</v>
      </c>
      <c r="G80" s="36">
        <f t="shared" si="28"/>
        <v>13437</v>
      </c>
      <c r="H80" s="71">
        <f t="shared" si="29"/>
        <v>27460</v>
      </c>
      <c r="I80" s="75">
        <f t="shared" si="30"/>
        <v>58.03</v>
      </c>
      <c r="J80" s="18">
        <f t="shared" si="31"/>
        <v>6177</v>
      </c>
      <c r="K80" s="35">
        <f t="shared" si="31"/>
        <v>8149</v>
      </c>
      <c r="L80" s="71">
        <f t="shared" si="32"/>
        <v>14326</v>
      </c>
      <c r="M80" s="81">
        <f t="shared" si="33"/>
        <v>30.27</v>
      </c>
      <c r="N80" s="23"/>
      <c r="O80" s="23"/>
      <c r="P80" s="23"/>
      <c r="Q80" s="21"/>
      <c r="R80" s="21"/>
      <c r="S80" s="2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</row>
    <row r="81" spans="1:79">
      <c r="A81" s="9" t="s">
        <v>40</v>
      </c>
      <c r="B81" s="29">
        <f t="shared" si="25"/>
        <v>2821</v>
      </c>
      <c r="C81" s="36">
        <f t="shared" si="25"/>
        <v>2685</v>
      </c>
      <c r="D81" s="53">
        <f t="shared" si="26"/>
        <v>5506</v>
      </c>
      <c r="E81" s="62">
        <f t="shared" si="27"/>
        <v>11.64</v>
      </c>
      <c r="F81" s="29">
        <f t="shared" si="28"/>
        <v>14025</v>
      </c>
      <c r="G81" s="36">
        <f t="shared" si="28"/>
        <v>13415</v>
      </c>
      <c r="H81" s="71">
        <f t="shared" si="29"/>
        <v>27440</v>
      </c>
      <c r="I81" s="75">
        <f t="shared" si="30"/>
        <v>58.03</v>
      </c>
      <c r="J81" s="18">
        <f t="shared" si="31"/>
        <v>6178</v>
      </c>
      <c r="K81" s="35">
        <f t="shared" si="31"/>
        <v>8165</v>
      </c>
      <c r="L81" s="71">
        <f t="shared" si="32"/>
        <v>14343</v>
      </c>
      <c r="M81" s="81">
        <f t="shared" si="33"/>
        <v>30.33</v>
      </c>
      <c r="N81" s="23"/>
      <c r="O81" s="23"/>
      <c r="P81" s="23"/>
      <c r="Q81" s="21"/>
      <c r="R81" s="21"/>
      <c r="S81" s="2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</row>
    <row r="82" spans="1:79">
      <c r="A82" s="10" t="s">
        <v>29</v>
      </c>
      <c r="B82" s="30">
        <f t="shared" si="25"/>
        <v>2821</v>
      </c>
      <c r="C82" s="37">
        <f t="shared" si="25"/>
        <v>2689</v>
      </c>
      <c r="D82" s="54">
        <f t="shared" si="26"/>
        <v>5510</v>
      </c>
      <c r="E82" s="63">
        <f t="shared" si="27"/>
        <v>11.66</v>
      </c>
      <c r="F82" s="30">
        <f t="shared" si="28"/>
        <v>14002</v>
      </c>
      <c r="G82" s="37">
        <f t="shared" si="28"/>
        <v>13385</v>
      </c>
      <c r="H82" s="72">
        <f t="shared" si="29"/>
        <v>27387</v>
      </c>
      <c r="I82" s="76">
        <f t="shared" si="30"/>
        <v>57.98</v>
      </c>
      <c r="J82" s="18">
        <f t="shared" si="31"/>
        <v>6184</v>
      </c>
      <c r="K82" s="35">
        <f t="shared" si="31"/>
        <v>8155</v>
      </c>
      <c r="L82" s="72">
        <f t="shared" si="32"/>
        <v>14339</v>
      </c>
      <c r="M82" s="81">
        <f t="shared" si="33"/>
        <v>30.36</v>
      </c>
      <c r="N82" s="23"/>
      <c r="O82" s="23"/>
      <c r="P82" s="23"/>
      <c r="Q82" s="21"/>
      <c r="R82" s="21"/>
      <c r="S82" s="2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</row>
    <row r="83" spans="1:79" ht="20.100000000000001" customHeight="1">
      <c r="A83" s="13" t="s">
        <v>25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78" t="s">
        <v>60</v>
      </c>
      <c r="M83" s="78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</row>
    <row r="84" spans="1:79" ht="20.100000000000001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79"/>
      <c r="M84" s="79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</row>
    <row r="85" spans="1:79" ht="20.100000000000001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79"/>
      <c r="M85" s="79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</row>
    <row r="86" spans="1:79"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</row>
    <row r="87" spans="1:79"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</row>
    <row r="88" spans="1:79"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</row>
    <row r="89" spans="1:79"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</row>
    <row r="90" spans="1:79"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</row>
    <row r="91" spans="1:79"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</row>
    <row r="92" spans="1:79"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</row>
    <row r="93" spans="1:79"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</row>
    <row r="94" spans="1:79"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</row>
    <row r="95" spans="1:79"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</row>
    <row r="96" spans="1:79"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</row>
    <row r="97" spans="2:79"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</row>
    <row r="98" spans="2:79"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</row>
    <row r="99" spans="2:79"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</row>
    <row r="100" spans="2:79"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</row>
    <row r="101" spans="2:79"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</row>
    <row r="102" spans="2:79"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</row>
    <row r="103" spans="2:79"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</row>
    <row r="104" spans="2:79"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</row>
    <row r="105" spans="2:79"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</row>
    <row r="106" spans="2:79"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</row>
    <row r="107" spans="2:79"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</row>
    <row r="108" spans="2:79"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</row>
    <row r="109" spans="2:79"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</row>
    <row r="110" spans="2:79"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</row>
    <row r="111" spans="2:79"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</row>
    <row r="112" spans="2:79"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</row>
    <row r="113" spans="2:79"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</row>
    <row r="114" spans="2:79"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</row>
    <row r="115" spans="2:79"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</row>
    <row r="116" spans="2:79"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 t="s">
        <v>61</v>
      </c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</row>
    <row r="117" spans="2:79">
      <c r="N117" s="31"/>
      <c r="O117" s="31"/>
      <c r="P117" s="31"/>
      <c r="Q117" s="31"/>
      <c r="R117" s="31"/>
      <c r="S117" s="31"/>
      <c r="T117" s="31" t="s">
        <v>62</v>
      </c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</row>
    <row r="118" spans="2:79"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</row>
    <row r="119" spans="2:79"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</row>
    <row r="120" spans="2:79"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</row>
    <row r="121" spans="2:79"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</row>
    <row r="122" spans="2:79"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</row>
    <row r="123" spans="2:79"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</row>
    <row r="124" spans="2:79"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</row>
    <row r="125" spans="2:79"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</row>
    <row r="126" spans="2:79"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</row>
    <row r="127" spans="2:79"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</row>
    <row r="128" spans="2:79"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</row>
    <row r="129" spans="2:79"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</row>
    <row r="130" spans="2:79"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  <c r="BH130" s="31"/>
      <c r="BI130" s="31"/>
      <c r="BJ130" s="31"/>
      <c r="BK130" s="31"/>
      <c r="BL130" s="31"/>
      <c r="BM130" s="31"/>
      <c r="BN130" s="31"/>
      <c r="BO130" s="31"/>
      <c r="BP130" s="31"/>
      <c r="BQ130" s="31"/>
      <c r="BR130" s="31"/>
      <c r="BS130" s="31"/>
      <c r="BT130" s="31"/>
      <c r="BU130" s="31"/>
      <c r="BV130" s="31"/>
      <c r="BW130" s="31"/>
      <c r="BX130" s="31"/>
      <c r="BY130" s="31"/>
      <c r="BZ130" s="31"/>
      <c r="CA130" s="31"/>
    </row>
    <row r="131" spans="2:79"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  <c r="BH131" s="31"/>
      <c r="BI131" s="31"/>
      <c r="BJ131" s="31"/>
      <c r="BK131" s="31"/>
      <c r="BL131" s="31"/>
      <c r="BM131" s="31"/>
      <c r="BN131" s="31"/>
      <c r="BO131" s="31"/>
      <c r="BP131" s="31"/>
      <c r="BQ131" s="31"/>
      <c r="BR131" s="31"/>
      <c r="BS131" s="31"/>
      <c r="BT131" s="31"/>
      <c r="BU131" s="31"/>
      <c r="BV131" s="31"/>
      <c r="BW131" s="31"/>
      <c r="BX131" s="31"/>
      <c r="BY131" s="31"/>
      <c r="BZ131" s="31"/>
      <c r="CA131" s="31"/>
    </row>
    <row r="132" spans="2:79"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  <c r="BH132" s="31"/>
      <c r="BI132" s="31"/>
      <c r="BJ132" s="31"/>
      <c r="BK132" s="31"/>
      <c r="BL132" s="31"/>
      <c r="BM132" s="31"/>
      <c r="BN132" s="31"/>
      <c r="BO132" s="31"/>
      <c r="BP132" s="31"/>
      <c r="BQ132" s="31"/>
      <c r="BR132" s="31"/>
      <c r="BS132" s="31"/>
      <c r="BT132" s="31"/>
      <c r="BU132" s="31"/>
      <c r="BV132" s="31"/>
      <c r="BW132" s="31"/>
      <c r="BX132" s="31"/>
      <c r="BY132" s="31"/>
      <c r="BZ132" s="31"/>
      <c r="CA132" s="31"/>
    </row>
    <row r="133" spans="2:79"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</row>
    <row r="134" spans="2:79"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T134" s="31" t="s">
        <v>63</v>
      </c>
    </row>
    <row r="135" spans="2:79"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T135" s="31" t="s">
        <v>62</v>
      </c>
    </row>
    <row r="136" spans="2:79"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</row>
    <row r="137" spans="2:79"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</row>
    <row r="138" spans="2:79"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</row>
    <row r="139" spans="2:79"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</row>
    <row r="140" spans="2:79"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</row>
    <row r="141" spans="2:79"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</row>
    <row r="142" spans="2:79"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</row>
    <row r="143" spans="2:79"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</row>
    <row r="144" spans="2:79"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</row>
    <row r="145" spans="2:20"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</row>
    <row r="146" spans="2:20"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</row>
    <row r="147" spans="2:20"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</row>
    <row r="148" spans="2:20"/>
    <row r="149" spans="2:20"/>
    <row r="150" spans="2:20"/>
    <row r="151" spans="2:20"/>
    <row r="152" spans="2:20">
      <c r="T152" s="31" t="s">
        <v>64</v>
      </c>
    </row>
    <row r="153" spans="2:20">
      <c r="T153" s="31" t="s">
        <v>62</v>
      </c>
    </row>
  </sheetData>
  <mergeCells count="120">
    <mergeCell ref="R2:S2"/>
    <mergeCell ref="B3:D3"/>
    <mergeCell ref="E3:G3"/>
    <mergeCell ref="H3:J3"/>
    <mergeCell ref="K3:M3"/>
    <mergeCell ref="N3:P3"/>
    <mergeCell ref="Q3:S3"/>
    <mergeCell ref="B19:D19"/>
    <mergeCell ref="E19:G19"/>
    <mergeCell ref="H19:J19"/>
    <mergeCell ref="K19:M19"/>
    <mergeCell ref="N19:P19"/>
    <mergeCell ref="Q19:S19"/>
    <mergeCell ref="B35:D35"/>
    <mergeCell ref="E35:G35"/>
    <mergeCell ref="H35:J35"/>
    <mergeCell ref="K35:M35"/>
    <mergeCell ref="N35:P35"/>
    <mergeCell ref="Q35:S35"/>
    <mergeCell ref="B51:D51"/>
    <mergeCell ref="E51:G51"/>
    <mergeCell ref="H51:J51"/>
    <mergeCell ref="K51:M51"/>
    <mergeCell ref="N51:P51"/>
    <mergeCell ref="Q51:S51"/>
    <mergeCell ref="B67:M67"/>
    <mergeCell ref="B68:E68"/>
    <mergeCell ref="F68:I68"/>
    <mergeCell ref="J68:M68"/>
    <mergeCell ref="A83:K83"/>
    <mergeCell ref="L83:M83"/>
    <mergeCell ref="A3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A19:A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R20:R21"/>
    <mergeCell ref="S20:S21"/>
    <mergeCell ref="A35:A37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K36:K37"/>
    <mergeCell ref="L36:L37"/>
    <mergeCell ref="M36:M37"/>
    <mergeCell ref="N36:N37"/>
    <mergeCell ref="O36:O37"/>
    <mergeCell ref="P36:P37"/>
    <mergeCell ref="Q36:Q37"/>
    <mergeCell ref="R36:R37"/>
    <mergeCell ref="S36:S37"/>
    <mergeCell ref="A51:A53"/>
    <mergeCell ref="B52:B53"/>
    <mergeCell ref="C52:C53"/>
    <mergeCell ref="D52:D53"/>
    <mergeCell ref="E52:E53"/>
    <mergeCell ref="F52:F53"/>
    <mergeCell ref="G52:G53"/>
    <mergeCell ref="H52:H53"/>
    <mergeCell ref="I52:I53"/>
    <mergeCell ref="J52:J53"/>
    <mergeCell ref="K52:K53"/>
    <mergeCell ref="L52:L53"/>
    <mergeCell ref="M52:M53"/>
    <mergeCell ref="N52:N53"/>
    <mergeCell ref="O52:O53"/>
    <mergeCell ref="P52:P53"/>
    <mergeCell ref="Q52:Q53"/>
    <mergeCell ref="R52:R53"/>
    <mergeCell ref="S52:S53"/>
    <mergeCell ref="A67:A70"/>
    <mergeCell ref="B69:B70"/>
    <mergeCell ref="C69:C70"/>
    <mergeCell ref="D69:D70"/>
    <mergeCell ref="E69:E70"/>
    <mergeCell ref="F69:F70"/>
    <mergeCell ref="G69:G70"/>
    <mergeCell ref="H69:H70"/>
    <mergeCell ref="I69:I70"/>
    <mergeCell ref="J69:J70"/>
    <mergeCell ref="K69:K70"/>
    <mergeCell ref="L69:L70"/>
    <mergeCell ref="M69:M70"/>
  </mergeCells>
  <phoneticPr fontId="19"/>
  <pageMargins left="0.78740157480314965" right="0.78740157480314965" top="0.98425196850393704" bottom="0.82677165354330717" header="0.51181102362204722" footer="0.51181102362204722"/>
  <pageSetup paperSize="9" scale="77" fitToWidth="1" fitToHeight="1" orientation="portrait" usePrinterDefaults="1" r:id="rId1"/>
  <headerFooter alignWithMargins="0"/>
  <rowBreaks count="1" manualBreakCount="1">
    <brk id="83" max="18" man="1"/>
  </rowBreaks>
  <colBreaks count="1" manualBreakCount="1">
    <brk id="19" max="6553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G153"/>
  <sheetViews>
    <sheetView showGridLines="0" view="pageBreakPreview" topLeftCell="A64" zoomScale="120" zoomScaleSheetLayoutView="120" workbookViewId="0">
      <selection activeCell="B82" sqref="B82"/>
    </sheetView>
  </sheetViews>
  <sheetFormatPr defaultRowHeight="12"/>
  <cols>
    <col min="1" max="1" width="9" style="1" bestFit="1" customWidth="1"/>
    <col min="2" max="21" width="5.625" style="1" customWidth="1"/>
    <col min="22" max="78" width="0.25" style="1" hidden="1" customWidth="1"/>
    <col min="79" max="256" width="9" style="1" bestFit="1" customWidth="1"/>
  </cols>
  <sheetData>
    <row r="1" spans="1:80" s="2" customFormat="1" ht="17.25">
      <c r="A1" s="4" t="s">
        <v>4</v>
      </c>
    </row>
    <row r="2" spans="1:80" ht="13.5" customHeight="1">
      <c r="R2" s="85" t="s">
        <v>7</v>
      </c>
      <c r="S2" s="85"/>
    </row>
    <row r="3" spans="1:80">
      <c r="A3" s="5" t="s">
        <v>9</v>
      </c>
      <c r="B3" s="15" t="s">
        <v>5</v>
      </c>
      <c r="C3" s="32"/>
      <c r="D3" s="43"/>
      <c r="E3" s="55" t="s">
        <v>2</v>
      </c>
      <c r="F3" s="38"/>
      <c r="G3" s="64"/>
      <c r="H3" s="22" t="s">
        <v>8</v>
      </c>
      <c r="I3" s="38"/>
      <c r="J3" s="49"/>
      <c r="K3" s="55" t="s">
        <v>10</v>
      </c>
      <c r="L3" s="38"/>
      <c r="M3" s="64"/>
      <c r="N3" s="22" t="s">
        <v>12</v>
      </c>
      <c r="O3" s="38"/>
      <c r="P3" s="49"/>
      <c r="Q3" s="55" t="s">
        <v>15</v>
      </c>
      <c r="R3" s="38"/>
      <c r="S3" s="64"/>
    </row>
    <row r="4" spans="1:80" s="3" customFormat="1" ht="9.9499999999999993" customHeight="1">
      <c r="A4" s="6"/>
      <c r="B4" s="16" t="s">
        <v>17</v>
      </c>
      <c r="C4" s="33" t="s">
        <v>19</v>
      </c>
      <c r="D4" s="44" t="s">
        <v>21</v>
      </c>
      <c r="E4" s="56" t="s">
        <v>17</v>
      </c>
      <c r="F4" s="33" t="s">
        <v>19</v>
      </c>
      <c r="G4" s="65" t="s">
        <v>21</v>
      </c>
      <c r="H4" s="16" t="s">
        <v>17</v>
      </c>
      <c r="I4" s="33" t="s">
        <v>19</v>
      </c>
      <c r="J4" s="44" t="s">
        <v>21</v>
      </c>
      <c r="K4" s="56" t="s">
        <v>17</v>
      </c>
      <c r="L4" s="33" t="s">
        <v>19</v>
      </c>
      <c r="M4" s="65" t="s">
        <v>21</v>
      </c>
      <c r="N4" s="16" t="s">
        <v>17</v>
      </c>
      <c r="O4" s="33" t="s">
        <v>19</v>
      </c>
      <c r="P4" s="44" t="s">
        <v>21</v>
      </c>
      <c r="Q4" s="56" t="s">
        <v>17</v>
      </c>
      <c r="R4" s="33" t="s">
        <v>19</v>
      </c>
      <c r="S4" s="65" t="s">
        <v>21</v>
      </c>
    </row>
    <row r="5" spans="1:80" s="3" customFormat="1" ht="9.9499999999999993" customHeight="1">
      <c r="A5" s="7"/>
      <c r="B5" s="17"/>
      <c r="C5" s="34"/>
      <c r="D5" s="45"/>
      <c r="E5" s="57"/>
      <c r="F5" s="34"/>
      <c r="G5" s="66"/>
      <c r="H5" s="17"/>
      <c r="I5" s="34"/>
      <c r="J5" s="45"/>
      <c r="K5" s="57"/>
      <c r="L5" s="34"/>
      <c r="M5" s="66"/>
      <c r="N5" s="17"/>
      <c r="O5" s="34"/>
      <c r="P5" s="45"/>
      <c r="Q5" s="57"/>
      <c r="R5" s="34"/>
      <c r="S5" s="66"/>
    </row>
    <row r="6" spans="1:80">
      <c r="A6" s="8" t="s">
        <v>48</v>
      </c>
      <c r="B6" s="18">
        <v>781</v>
      </c>
      <c r="C6" s="35">
        <v>767</v>
      </c>
      <c r="D6" s="46">
        <f t="shared" ref="D6:D17" si="0">B6+C6</f>
        <v>1548</v>
      </c>
      <c r="E6" s="28">
        <v>1021</v>
      </c>
      <c r="F6" s="35">
        <v>967</v>
      </c>
      <c r="G6" s="67">
        <f t="shared" ref="G6:G17" si="1">E6+F6</f>
        <v>1988</v>
      </c>
      <c r="H6" s="18">
        <v>1147</v>
      </c>
      <c r="I6" s="35">
        <v>1094</v>
      </c>
      <c r="J6" s="46">
        <f t="shared" ref="J6:J17" si="2">H6+I6</f>
        <v>2241</v>
      </c>
      <c r="K6" s="28">
        <v>1273</v>
      </c>
      <c r="L6" s="35">
        <v>1183</v>
      </c>
      <c r="M6" s="67">
        <f t="shared" ref="M6:M17" si="3">K6+L6</f>
        <v>2456</v>
      </c>
      <c r="N6" s="18">
        <v>1218</v>
      </c>
      <c r="O6" s="35">
        <v>1162</v>
      </c>
      <c r="P6" s="46">
        <f t="shared" ref="P6:P17" si="4">N6+O6</f>
        <v>2380</v>
      </c>
      <c r="Q6" s="28">
        <v>1194</v>
      </c>
      <c r="R6" s="35">
        <v>982</v>
      </c>
      <c r="S6" s="67">
        <f t="shared" ref="S6:S17" si="5">Q6+R6</f>
        <v>2176</v>
      </c>
      <c r="U6" s="90" t="s">
        <v>79</v>
      </c>
    </row>
    <row r="7" spans="1:80">
      <c r="A7" s="9" t="s">
        <v>65</v>
      </c>
      <c r="B7" s="19">
        <v>782</v>
      </c>
      <c r="C7" s="36">
        <v>767</v>
      </c>
      <c r="D7" s="47">
        <f t="shared" si="0"/>
        <v>1549</v>
      </c>
      <c r="E7" s="29">
        <v>1008</v>
      </c>
      <c r="F7" s="36">
        <v>967</v>
      </c>
      <c r="G7" s="68">
        <f t="shared" si="1"/>
        <v>1975</v>
      </c>
      <c r="H7" s="19">
        <v>1145</v>
      </c>
      <c r="I7" s="36">
        <v>1099</v>
      </c>
      <c r="J7" s="47">
        <f t="shared" si="2"/>
        <v>2244</v>
      </c>
      <c r="K7" s="29">
        <v>1271</v>
      </c>
      <c r="L7" s="36">
        <v>1170</v>
      </c>
      <c r="M7" s="68">
        <f t="shared" si="3"/>
        <v>2441</v>
      </c>
      <c r="N7" s="19">
        <v>1209</v>
      </c>
      <c r="O7" s="36">
        <v>1165</v>
      </c>
      <c r="P7" s="47">
        <f t="shared" si="4"/>
        <v>2374</v>
      </c>
      <c r="Q7" s="29">
        <v>1202</v>
      </c>
      <c r="R7" s="36">
        <v>979</v>
      </c>
      <c r="S7" s="68">
        <f t="shared" si="5"/>
        <v>2181</v>
      </c>
      <c r="U7" s="90">
        <v>5</v>
      </c>
    </row>
    <row r="8" spans="1:80">
      <c r="A8" s="9" t="s">
        <v>27</v>
      </c>
      <c r="B8" s="19">
        <v>778</v>
      </c>
      <c r="C8" s="36">
        <v>760</v>
      </c>
      <c r="D8" s="47">
        <f t="shared" si="0"/>
        <v>1538</v>
      </c>
      <c r="E8" s="29">
        <v>1009</v>
      </c>
      <c r="F8" s="36">
        <v>967</v>
      </c>
      <c r="G8" s="68">
        <f t="shared" si="1"/>
        <v>1976</v>
      </c>
      <c r="H8" s="19">
        <v>1136</v>
      </c>
      <c r="I8" s="36">
        <v>1097</v>
      </c>
      <c r="J8" s="47">
        <f t="shared" si="2"/>
        <v>2233</v>
      </c>
      <c r="K8" s="29">
        <v>1275</v>
      </c>
      <c r="L8" s="36">
        <v>1170</v>
      </c>
      <c r="M8" s="68">
        <f t="shared" si="3"/>
        <v>2445</v>
      </c>
      <c r="N8" s="19">
        <v>1211</v>
      </c>
      <c r="O8" s="36">
        <v>1172</v>
      </c>
      <c r="P8" s="47">
        <f t="shared" si="4"/>
        <v>2383</v>
      </c>
      <c r="Q8" s="29">
        <v>1171</v>
      </c>
      <c r="R8" s="36">
        <v>979</v>
      </c>
      <c r="S8" s="68">
        <f t="shared" si="5"/>
        <v>2150</v>
      </c>
      <c r="U8" s="90">
        <v>6</v>
      </c>
      <c r="CB8" s="91"/>
    </row>
    <row r="9" spans="1:80">
      <c r="A9" s="9" t="s">
        <v>28</v>
      </c>
      <c r="B9" s="19">
        <v>773</v>
      </c>
      <c r="C9" s="36">
        <v>759</v>
      </c>
      <c r="D9" s="47">
        <f t="shared" si="0"/>
        <v>1532</v>
      </c>
      <c r="E9" s="29">
        <v>1002</v>
      </c>
      <c r="F9" s="36">
        <v>955</v>
      </c>
      <c r="G9" s="68">
        <f t="shared" si="1"/>
        <v>1957</v>
      </c>
      <c r="H9" s="19">
        <v>1138</v>
      </c>
      <c r="I9" s="36">
        <v>1101</v>
      </c>
      <c r="J9" s="47">
        <f t="shared" si="2"/>
        <v>2239</v>
      </c>
      <c r="K9" s="29">
        <v>1273</v>
      </c>
      <c r="L9" s="36">
        <v>1161</v>
      </c>
      <c r="M9" s="68">
        <f t="shared" si="3"/>
        <v>2434</v>
      </c>
      <c r="N9" s="19">
        <v>1228</v>
      </c>
      <c r="O9" s="36">
        <v>1173</v>
      </c>
      <c r="P9" s="47">
        <f t="shared" si="4"/>
        <v>2401</v>
      </c>
      <c r="Q9" s="29">
        <v>1173</v>
      </c>
      <c r="R9" s="36">
        <v>979</v>
      </c>
      <c r="S9" s="68">
        <f t="shared" si="5"/>
        <v>2152</v>
      </c>
      <c r="U9" s="90">
        <v>7</v>
      </c>
    </row>
    <row r="10" spans="1:80">
      <c r="A10" s="9" t="s">
        <v>30</v>
      </c>
      <c r="B10" s="19">
        <v>774</v>
      </c>
      <c r="C10" s="36">
        <v>746</v>
      </c>
      <c r="D10" s="47">
        <f t="shared" si="0"/>
        <v>1520</v>
      </c>
      <c r="E10" s="29">
        <v>1001</v>
      </c>
      <c r="F10" s="36">
        <v>959</v>
      </c>
      <c r="G10" s="68">
        <f t="shared" si="1"/>
        <v>1960</v>
      </c>
      <c r="H10" s="19">
        <v>1138</v>
      </c>
      <c r="I10" s="36">
        <v>1102</v>
      </c>
      <c r="J10" s="47">
        <f t="shared" si="2"/>
        <v>2240</v>
      </c>
      <c r="K10" s="29">
        <v>1269</v>
      </c>
      <c r="L10" s="36">
        <v>1147</v>
      </c>
      <c r="M10" s="68">
        <f t="shared" si="3"/>
        <v>2416</v>
      </c>
      <c r="N10" s="19">
        <v>1216</v>
      </c>
      <c r="O10" s="36">
        <v>1168</v>
      </c>
      <c r="P10" s="47">
        <f t="shared" si="4"/>
        <v>2384</v>
      </c>
      <c r="Q10" s="29">
        <v>1184</v>
      </c>
      <c r="R10" s="36">
        <v>1002</v>
      </c>
      <c r="S10" s="68">
        <f t="shared" si="5"/>
        <v>2186</v>
      </c>
      <c r="U10" s="90">
        <v>8</v>
      </c>
    </row>
    <row r="11" spans="1:80">
      <c r="A11" s="9" t="s">
        <v>16</v>
      </c>
      <c r="B11" s="19">
        <v>773</v>
      </c>
      <c r="C11" s="36">
        <v>751</v>
      </c>
      <c r="D11" s="47">
        <f t="shared" si="0"/>
        <v>1524</v>
      </c>
      <c r="E11" s="29">
        <v>1002</v>
      </c>
      <c r="F11" s="36">
        <v>949</v>
      </c>
      <c r="G11" s="68">
        <f t="shared" si="1"/>
        <v>1951</v>
      </c>
      <c r="H11" s="19">
        <v>1135</v>
      </c>
      <c r="I11" s="36">
        <v>1102</v>
      </c>
      <c r="J11" s="47">
        <f t="shared" si="2"/>
        <v>2237</v>
      </c>
      <c r="K11" s="29">
        <v>1260</v>
      </c>
      <c r="L11" s="36">
        <v>1140</v>
      </c>
      <c r="M11" s="68">
        <f t="shared" si="3"/>
        <v>2400</v>
      </c>
      <c r="N11" s="19">
        <v>1213</v>
      </c>
      <c r="O11" s="36">
        <v>1183</v>
      </c>
      <c r="P11" s="47">
        <f t="shared" si="4"/>
        <v>2396</v>
      </c>
      <c r="Q11" s="29">
        <v>1175</v>
      </c>
      <c r="R11" s="36">
        <v>1000</v>
      </c>
      <c r="S11" s="68">
        <f t="shared" si="5"/>
        <v>2175</v>
      </c>
      <c r="U11" s="90">
        <v>9</v>
      </c>
    </row>
    <row r="12" spans="1:80">
      <c r="A12" s="9" t="s">
        <v>31</v>
      </c>
      <c r="B12" s="19">
        <v>771</v>
      </c>
      <c r="C12" s="36">
        <v>738</v>
      </c>
      <c r="D12" s="47">
        <f t="shared" si="0"/>
        <v>1509</v>
      </c>
      <c r="E12" s="29">
        <v>993</v>
      </c>
      <c r="F12" s="36">
        <v>948</v>
      </c>
      <c r="G12" s="68">
        <f t="shared" si="1"/>
        <v>1941</v>
      </c>
      <c r="H12" s="19">
        <v>1142</v>
      </c>
      <c r="I12" s="36">
        <v>1107</v>
      </c>
      <c r="J12" s="47">
        <f t="shared" si="2"/>
        <v>2249</v>
      </c>
      <c r="K12" s="29">
        <v>1249</v>
      </c>
      <c r="L12" s="36">
        <v>1136</v>
      </c>
      <c r="M12" s="68">
        <f t="shared" si="3"/>
        <v>2385</v>
      </c>
      <c r="N12" s="19">
        <v>1221</v>
      </c>
      <c r="O12" s="36">
        <v>1177</v>
      </c>
      <c r="P12" s="47">
        <f t="shared" si="4"/>
        <v>2398</v>
      </c>
      <c r="Q12" s="29">
        <v>1169</v>
      </c>
      <c r="R12" s="36">
        <v>1017</v>
      </c>
      <c r="S12" s="68">
        <f t="shared" si="5"/>
        <v>2186</v>
      </c>
      <c r="U12" s="90">
        <v>10</v>
      </c>
    </row>
    <row r="13" spans="1:80">
      <c r="A13" s="9" t="s">
        <v>32</v>
      </c>
      <c r="B13" s="19">
        <v>779</v>
      </c>
      <c r="C13" s="36">
        <v>740</v>
      </c>
      <c r="D13" s="47">
        <f t="shared" si="0"/>
        <v>1519</v>
      </c>
      <c r="E13" s="29">
        <v>979</v>
      </c>
      <c r="F13" s="36">
        <v>938</v>
      </c>
      <c r="G13" s="68">
        <f t="shared" si="1"/>
        <v>1917</v>
      </c>
      <c r="H13" s="19">
        <v>1140</v>
      </c>
      <c r="I13" s="36">
        <v>1107</v>
      </c>
      <c r="J13" s="47">
        <f t="shared" si="2"/>
        <v>2247</v>
      </c>
      <c r="K13" s="29">
        <v>1260</v>
      </c>
      <c r="L13" s="36">
        <v>1133</v>
      </c>
      <c r="M13" s="68">
        <f t="shared" si="3"/>
        <v>2393</v>
      </c>
      <c r="N13" s="19">
        <v>1212</v>
      </c>
      <c r="O13" s="36">
        <v>1182</v>
      </c>
      <c r="P13" s="47">
        <f t="shared" si="4"/>
        <v>2394</v>
      </c>
      <c r="Q13" s="29">
        <v>1166</v>
      </c>
      <c r="R13" s="36">
        <v>1014</v>
      </c>
      <c r="S13" s="68">
        <f t="shared" si="5"/>
        <v>2180</v>
      </c>
      <c r="U13" s="90">
        <v>11</v>
      </c>
    </row>
    <row r="14" spans="1:80">
      <c r="A14" s="9" t="s">
        <v>33</v>
      </c>
      <c r="B14" s="19">
        <v>782</v>
      </c>
      <c r="C14" s="36">
        <v>748</v>
      </c>
      <c r="D14" s="47">
        <f t="shared" si="0"/>
        <v>1530</v>
      </c>
      <c r="E14" s="29">
        <v>972</v>
      </c>
      <c r="F14" s="36">
        <v>929</v>
      </c>
      <c r="G14" s="68">
        <f t="shared" si="1"/>
        <v>1901</v>
      </c>
      <c r="H14" s="19">
        <v>1142</v>
      </c>
      <c r="I14" s="36">
        <v>1112</v>
      </c>
      <c r="J14" s="47">
        <f t="shared" si="2"/>
        <v>2254</v>
      </c>
      <c r="K14" s="29">
        <v>1266</v>
      </c>
      <c r="L14" s="36">
        <v>1121</v>
      </c>
      <c r="M14" s="68">
        <f t="shared" si="3"/>
        <v>2387</v>
      </c>
      <c r="N14" s="19">
        <v>1202</v>
      </c>
      <c r="O14" s="36">
        <v>1193</v>
      </c>
      <c r="P14" s="47">
        <f t="shared" si="4"/>
        <v>2395</v>
      </c>
      <c r="Q14" s="29">
        <v>1155</v>
      </c>
      <c r="R14" s="36">
        <v>1022</v>
      </c>
      <c r="S14" s="68">
        <f t="shared" si="5"/>
        <v>2177</v>
      </c>
      <c r="U14" s="90">
        <v>12</v>
      </c>
    </row>
    <row r="15" spans="1:80">
      <c r="A15" s="9" t="s">
        <v>78</v>
      </c>
      <c r="B15" s="19">
        <v>773</v>
      </c>
      <c r="C15" s="36">
        <v>754</v>
      </c>
      <c r="D15" s="47">
        <f t="shared" si="0"/>
        <v>1527</v>
      </c>
      <c r="E15" s="29">
        <v>976</v>
      </c>
      <c r="F15" s="36">
        <v>921</v>
      </c>
      <c r="G15" s="68">
        <f t="shared" si="1"/>
        <v>1897</v>
      </c>
      <c r="H15" s="19">
        <v>1132</v>
      </c>
      <c r="I15" s="36">
        <v>1103</v>
      </c>
      <c r="J15" s="47">
        <f t="shared" si="2"/>
        <v>2235</v>
      </c>
      <c r="K15" s="29">
        <v>1273</v>
      </c>
      <c r="L15" s="36">
        <v>1124</v>
      </c>
      <c r="M15" s="68">
        <f t="shared" si="3"/>
        <v>2397</v>
      </c>
      <c r="N15" s="19">
        <v>1210</v>
      </c>
      <c r="O15" s="36">
        <v>1184</v>
      </c>
      <c r="P15" s="47">
        <f t="shared" si="4"/>
        <v>2394</v>
      </c>
      <c r="Q15" s="29">
        <v>1151</v>
      </c>
      <c r="R15" s="36">
        <v>1025</v>
      </c>
      <c r="S15" s="68">
        <f t="shared" si="5"/>
        <v>2176</v>
      </c>
      <c r="U15" s="90" t="s">
        <v>80</v>
      </c>
    </row>
    <row r="16" spans="1:80">
      <c r="A16" s="9" t="s">
        <v>40</v>
      </c>
      <c r="B16" s="19">
        <v>770</v>
      </c>
      <c r="C16" s="36">
        <v>751</v>
      </c>
      <c r="D16" s="47">
        <f t="shared" si="0"/>
        <v>1521</v>
      </c>
      <c r="E16" s="29">
        <v>968</v>
      </c>
      <c r="F16" s="36">
        <v>925</v>
      </c>
      <c r="G16" s="68">
        <f t="shared" si="1"/>
        <v>1893</v>
      </c>
      <c r="H16" s="19">
        <v>1140</v>
      </c>
      <c r="I16" s="36">
        <v>1101</v>
      </c>
      <c r="J16" s="47">
        <f t="shared" si="2"/>
        <v>2241</v>
      </c>
      <c r="K16" s="29">
        <v>1263</v>
      </c>
      <c r="L16" s="36">
        <v>1121</v>
      </c>
      <c r="M16" s="68">
        <f t="shared" si="3"/>
        <v>2384</v>
      </c>
      <c r="N16" s="19">
        <v>1208</v>
      </c>
      <c r="O16" s="36">
        <v>1177</v>
      </c>
      <c r="P16" s="47">
        <f t="shared" si="4"/>
        <v>2385</v>
      </c>
      <c r="Q16" s="29">
        <v>1166</v>
      </c>
      <c r="R16" s="36">
        <v>1040</v>
      </c>
      <c r="S16" s="68">
        <f t="shared" si="5"/>
        <v>2206</v>
      </c>
      <c r="U16" s="90">
        <v>2</v>
      </c>
    </row>
    <row r="17" spans="1:79">
      <c r="A17" s="10" t="s">
        <v>29</v>
      </c>
      <c r="B17" s="20">
        <v>765</v>
      </c>
      <c r="C17" s="37">
        <v>746</v>
      </c>
      <c r="D17" s="48">
        <f t="shared" si="0"/>
        <v>1511</v>
      </c>
      <c r="E17" s="30">
        <v>972</v>
      </c>
      <c r="F17" s="37">
        <v>925</v>
      </c>
      <c r="G17" s="69">
        <f t="shared" si="1"/>
        <v>1897</v>
      </c>
      <c r="H17" s="20">
        <v>1139</v>
      </c>
      <c r="I17" s="37">
        <v>1091</v>
      </c>
      <c r="J17" s="48">
        <f t="shared" si="2"/>
        <v>2230</v>
      </c>
      <c r="K17" s="30">
        <v>1244</v>
      </c>
      <c r="L17" s="37">
        <v>1123</v>
      </c>
      <c r="M17" s="69">
        <f t="shared" si="3"/>
        <v>2367</v>
      </c>
      <c r="N17" s="20">
        <v>1199</v>
      </c>
      <c r="O17" s="37">
        <v>1145</v>
      </c>
      <c r="P17" s="48">
        <f t="shared" si="4"/>
        <v>2344</v>
      </c>
      <c r="Q17" s="30">
        <v>1166</v>
      </c>
      <c r="R17" s="37">
        <v>1041</v>
      </c>
      <c r="S17" s="69">
        <f t="shared" si="5"/>
        <v>2207</v>
      </c>
      <c r="U17" s="90">
        <v>3</v>
      </c>
    </row>
    <row r="18" spans="1:79" ht="9.9499999999999993" customHeight="1"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</row>
    <row r="19" spans="1:79">
      <c r="A19" s="5" t="s">
        <v>9</v>
      </c>
      <c r="B19" s="22" t="s">
        <v>42</v>
      </c>
      <c r="C19" s="38"/>
      <c r="D19" s="49"/>
      <c r="E19" s="55" t="s">
        <v>44</v>
      </c>
      <c r="F19" s="38"/>
      <c r="G19" s="64"/>
      <c r="H19" s="22" t="s">
        <v>46</v>
      </c>
      <c r="I19" s="38"/>
      <c r="J19" s="49"/>
      <c r="K19" s="55" t="s">
        <v>49</v>
      </c>
      <c r="L19" s="38"/>
      <c r="M19" s="64"/>
      <c r="N19" s="22" t="s">
        <v>50</v>
      </c>
      <c r="O19" s="38"/>
      <c r="P19" s="49"/>
      <c r="Q19" s="55" t="s">
        <v>6</v>
      </c>
      <c r="R19" s="38"/>
      <c r="S19" s="64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</row>
    <row r="20" spans="1:79" ht="9.9499999999999993" customHeight="1">
      <c r="A20" s="6"/>
      <c r="B20" s="16" t="s">
        <v>17</v>
      </c>
      <c r="C20" s="33" t="s">
        <v>19</v>
      </c>
      <c r="D20" s="44" t="s">
        <v>21</v>
      </c>
      <c r="E20" s="56" t="s">
        <v>17</v>
      </c>
      <c r="F20" s="33" t="s">
        <v>19</v>
      </c>
      <c r="G20" s="65" t="s">
        <v>21</v>
      </c>
      <c r="H20" s="16" t="s">
        <v>17</v>
      </c>
      <c r="I20" s="33" t="s">
        <v>19</v>
      </c>
      <c r="J20" s="44" t="s">
        <v>21</v>
      </c>
      <c r="K20" s="56" t="s">
        <v>17</v>
      </c>
      <c r="L20" s="33" t="s">
        <v>19</v>
      </c>
      <c r="M20" s="65" t="s">
        <v>21</v>
      </c>
      <c r="N20" s="16" t="s">
        <v>17</v>
      </c>
      <c r="O20" s="33" t="s">
        <v>19</v>
      </c>
      <c r="P20" s="44" t="s">
        <v>21</v>
      </c>
      <c r="Q20" s="56" t="s">
        <v>17</v>
      </c>
      <c r="R20" s="33" t="s">
        <v>19</v>
      </c>
      <c r="S20" s="65" t="s">
        <v>21</v>
      </c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</row>
    <row r="21" spans="1:79" ht="9.9499999999999993" customHeight="1">
      <c r="A21" s="7"/>
      <c r="B21" s="17"/>
      <c r="C21" s="34"/>
      <c r="D21" s="45"/>
      <c r="E21" s="57"/>
      <c r="F21" s="34"/>
      <c r="G21" s="66"/>
      <c r="H21" s="17"/>
      <c r="I21" s="34"/>
      <c r="J21" s="45"/>
      <c r="K21" s="57"/>
      <c r="L21" s="34"/>
      <c r="M21" s="66"/>
      <c r="N21" s="17"/>
      <c r="O21" s="34"/>
      <c r="P21" s="45"/>
      <c r="Q21" s="57"/>
      <c r="R21" s="34"/>
      <c r="S21" s="66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</row>
    <row r="22" spans="1:79">
      <c r="A22" s="8" t="str">
        <f>A6</f>
        <v>令和３年4月</v>
      </c>
      <c r="B22" s="18">
        <v>1132</v>
      </c>
      <c r="C22" s="35">
        <v>1039</v>
      </c>
      <c r="D22" s="46">
        <f t="shared" ref="D22:D33" si="6">B22+C22</f>
        <v>2171</v>
      </c>
      <c r="E22" s="18">
        <v>1312</v>
      </c>
      <c r="F22" s="35">
        <v>1250</v>
      </c>
      <c r="G22" s="67">
        <f t="shared" ref="G22:G33" si="7">E22+F22</f>
        <v>2562</v>
      </c>
      <c r="H22" s="18">
        <v>1688</v>
      </c>
      <c r="I22" s="35">
        <v>1532</v>
      </c>
      <c r="J22" s="46">
        <f t="shared" ref="J22:J33" si="8">H22+I22</f>
        <v>3220</v>
      </c>
      <c r="K22" s="18">
        <v>1941</v>
      </c>
      <c r="L22" s="35">
        <v>1948</v>
      </c>
      <c r="M22" s="67">
        <f t="shared" ref="M22:M33" si="9">K22+L22</f>
        <v>3889</v>
      </c>
      <c r="N22" s="18">
        <v>1601</v>
      </c>
      <c r="O22" s="35">
        <v>1671</v>
      </c>
      <c r="P22" s="46">
        <f t="shared" ref="P22:P33" si="10">N22+O22</f>
        <v>3272</v>
      </c>
      <c r="Q22" s="18">
        <v>1398</v>
      </c>
      <c r="R22" s="35">
        <v>1369</v>
      </c>
      <c r="S22" s="67">
        <f t="shared" ref="S22:S33" si="11">Q22+R22</f>
        <v>2767</v>
      </c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</row>
    <row r="23" spans="1:79">
      <c r="A23" s="9" t="str">
        <f>A7</f>
        <v>　　　　5月</v>
      </c>
      <c r="B23" s="19">
        <v>1136</v>
      </c>
      <c r="C23" s="36">
        <v>1041</v>
      </c>
      <c r="D23" s="47">
        <f t="shared" si="6"/>
        <v>2177</v>
      </c>
      <c r="E23" s="19">
        <v>1302</v>
      </c>
      <c r="F23" s="36">
        <v>1246</v>
      </c>
      <c r="G23" s="68">
        <f t="shared" si="7"/>
        <v>2548</v>
      </c>
      <c r="H23" s="19">
        <v>1678</v>
      </c>
      <c r="I23" s="36">
        <v>1528</v>
      </c>
      <c r="J23" s="47">
        <f t="shared" si="8"/>
        <v>3206</v>
      </c>
      <c r="K23" s="19">
        <v>1941</v>
      </c>
      <c r="L23" s="36">
        <v>1944</v>
      </c>
      <c r="M23" s="68">
        <f t="shared" si="9"/>
        <v>3885</v>
      </c>
      <c r="N23" s="19">
        <v>1618</v>
      </c>
      <c r="O23" s="36">
        <v>1671</v>
      </c>
      <c r="P23" s="47">
        <f t="shared" si="10"/>
        <v>3289</v>
      </c>
      <c r="Q23" s="19">
        <v>1399</v>
      </c>
      <c r="R23" s="36">
        <v>1386</v>
      </c>
      <c r="S23" s="68">
        <f t="shared" si="11"/>
        <v>2785</v>
      </c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</row>
    <row r="24" spans="1:79">
      <c r="A24" s="9" t="s">
        <v>27</v>
      </c>
      <c r="B24" s="19">
        <v>1131</v>
      </c>
      <c r="C24" s="36">
        <v>1040</v>
      </c>
      <c r="D24" s="47">
        <f t="shared" si="6"/>
        <v>2171</v>
      </c>
      <c r="E24" s="19">
        <v>1296</v>
      </c>
      <c r="F24" s="36">
        <v>1238</v>
      </c>
      <c r="G24" s="68">
        <f t="shared" si="7"/>
        <v>2534</v>
      </c>
      <c r="H24" s="19">
        <v>1675</v>
      </c>
      <c r="I24" s="36">
        <v>1524</v>
      </c>
      <c r="J24" s="47">
        <f t="shared" si="8"/>
        <v>3199</v>
      </c>
      <c r="K24" s="19">
        <v>1940</v>
      </c>
      <c r="L24" s="36">
        <v>1937</v>
      </c>
      <c r="M24" s="68">
        <f t="shared" si="9"/>
        <v>3877</v>
      </c>
      <c r="N24" s="19">
        <v>1631</v>
      </c>
      <c r="O24" s="36">
        <v>1689</v>
      </c>
      <c r="P24" s="47">
        <f t="shared" si="10"/>
        <v>3320</v>
      </c>
      <c r="Q24" s="19">
        <v>1389</v>
      </c>
      <c r="R24" s="36">
        <v>1383</v>
      </c>
      <c r="S24" s="68">
        <f t="shared" si="11"/>
        <v>2772</v>
      </c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</row>
    <row r="25" spans="1:79">
      <c r="A25" s="9" t="s">
        <v>28</v>
      </c>
      <c r="B25" s="19">
        <v>1122</v>
      </c>
      <c r="C25" s="36">
        <v>1033</v>
      </c>
      <c r="D25" s="47">
        <f t="shared" si="6"/>
        <v>2155</v>
      </c>
      <c r="E25" s="19">
        <v>1304</v>
      </c>
      <c r="F25" s="36">
        <v>1239</v>
      </c>
      <c r="G25" s="68">
        <f t="shared" si="7"/>
        <v>2543</v>
      </c>
      <c r="H25" s="19">
        <v>1659</v>
      </c>
      <c r="I25" s="36">
        <v>1519</v>
      </c>
      <c r="J25" s="47">
        <f t="shared" si="8"/>
        <v>3178</v>
      </c>
      <c r="K25" s="19">
        <v>1939</v>
      </c>
      <c r="L25" s="36">
        <v>1926</v>
      </c>
      <c r="M25" s="68">
        <f t="shared" si="9"/>
        <v>3865</v>
      </c>
      <c r="N25" s="19">
        <v>1643</v>
      </c>
      <c r="O25" s="36">
        <v>1720</v>
      </c>
      <c r="P25" s="47">
        <f t="shared" si="10"/>
        <v>3363</v>
      </c>
      <c r="Q25" s="19">
        <v>1386</v>
      </c>
      <c r="R25" s="36">
        <v>1371</v>
      </c>
      <c r="S25" s="68">
        <f t="shared" si="11"/>
        <v>2757</v>
      </c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</row>
    <row r="26" spans="1:79">
      <c r="A26" s="9" t="s">
        <v>30</v>
      </c>
      <c r="B26" s="19">
        <v>1120</v>
      </c>
      <c r="C26" s="36">
        <v>1023</v>
      </c>
      <c r="D26" s="47">
        <f t="shared" si="6"/>
        <v>2143</v>
      </c>
      <c r="E26" s="19">
        <v>1298</v>
      </c>
      <c r="F26" s="36">
        <v>1226</v>
      </c>
      <c r="G26" s="68">
        <f t="shared" si="7"/>
        <v>2524</v>
      </c>
      <c r="H26" s="19">
        <v>1646</v>
      </c>
      <c r="I26" s="36">
        <v>1518</v>
      </c>
      <c r="J26" s="47">
        <f t="shared" si="8"/>
        <v>3164</v>
      </c>
      <c r="K26" s="19">
        <v>1944</v>
      </c>
      <c r="L26" s="36">
        <v>1933</v>
      </c>
      <c r="M26" s="68">
        <f t="shared" si="9"/>
        <v>3877</v>
      </c>
      <c r="N26" s="19">
        <v>1658</v>
      </c>
      <c r="O26" s="36">
        <v>1721</v>
      </c>
      <c r="P26" s="47">
        <f t="shared" si="10"/>
        <v>3379</v>
      </c>
      <c r="Q26" s="19">
        <v>1381</v>
      </c>
      <c r="R26" s="36">
        <v>1368</v>
      </c>
      <c r="S26" s="68">
        <f t="shared" si="11"/>
        <v>2749</v>
      </c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</row>
    <row r="27" spans="1:79">
      <c r="A27" s="9" t="s">
        <v>16</v>
      </c>
      <c r="B27" s="19">
        <v>1112</v>
      </c>
      <c r="C27" s="36">
        <v>1010</v>
      </c>
      <c r="D27" s="47">
        <f t="shared" si="6"/>
        <v>2122</v>
      </c>
      <c r="E27" s="19">
        <v>1304</v>
      </c>
      <c r="F27" s="36">
        <v>1223</v>
      </c>
      <c r="G27" s="68">
        <f t="shared" si="7"/>
        <v>2527</v>
      </c>
      <c r="H27" s="19">
        <v>1641</v>
      </c>
      <c r="I27" s="36">
        <v>1517</v>
      </c>
      <c r="J27" s="47">
        <f t="shared" si="8"/>
        <v>3158</v>
      </c>
      <c r="K27" s="19">
        <v>1944</v>
      </c>
      <c r="L27" s="36">
        <v>1935</v>
      </c>
      <c r="M27" s="68">
        <f t="shared" si="9"/>
        <v>3879</v>
      </c>
      <c r="N27" s="19">
        <v>1665</v>
      </c>
      <c r="O27" s="36">
        <v>1734</v>
      </c>
      <c r="P27" s="47">
        <f t="shared" si="10"/>
        <v>3399</v>
      </c>
      <c r="Q27" s="19">
        <v>1377</v>
      </c>
      <c r="R27" s="36">
        <v>1349</v>
      </c>
      <c r="S27" s="68">
        <f t="shared" si="11"/>
        <v>2726</v>
      </c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</row>
    <row r="28" spans="1:79">
      <c r="A28" s="9" t="s">
        <v>31</v>
      </c>
      <c r="B28" s="19">
        <v>1105</v>
      </c>
      <c r="C28" s="36">
        <v>998</v>
      </c>
      <c r="D28" s="47">
        <f t="shared" si="6"/>
        <v>2103</v>
      </c>
      <c r="E28" s="19">
        <v>1307</v>
      </c>
      <c r="F28" s="36">
        <v>1227</v>
      </c>
      <c r="G28" s="68">
        <f t="shared" si="7"/>
        <v>2534</v>
      </c>
      <c r="H28" s="19">
        <v>1641</v>
      </c>
      <c r="I28" s="36">
        <v>1513</v>
      </c>
      <c r="J28" s="47">
        <f t="shared" si="8"/>
        <v>3154</v>
      </c>
      <c r="K28" s="19">
        <v>1944</v>
      </c>
      <c r="L28" s="36">
        <v>1926</v>
      </c>
      <c r="M28" s="68">
        <f t="shared" si="9"/>
        <v>3870</v>
      </c>
      <c r="N28" s="19">
        <v>1671</v>
      </c>
      <c r="O28" s="36">
        <v>1754</v>
      </c>
      <c r="P28" s="47">
        <f t="shared" si="10"/>
        <v>3425</v>
      </c>
      <c r="Q28" s="19">
        <v>1374</v>
      </c>
      <c r="R28" s="36">
        <v>1350</v>
      </c>
      <c r="S28" s="68">
        <f t="shared" si="11"/>
        <v>2724</v>
      </c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</row>
    <row r="29" spans="1:79">
      <c r="A29" s="9" t="s">
        <v>32</v>
      </c>
      <c r="B29" s="19">
        <v>1114</v>
      </c>
      <c r="C29" s="36">
        <v>994</v>
      </c>
      <c r="D29" s="47">
        <f t="shared" si="6"/>
        <v>2108</v>
      </c>
      <c r="E29" s="19">
        <v>1300</v>
      </c>
      <c r="F29" s="36">
        <v>1225</v>
      </c>
      <c r="G29" s="68">
        <f t="shared" si="7"/>
        <v>2525</v>
      </c>
      <c r="H29" s="19">
        <v>1639</v>
      </c>
      <c r="I29" s="36">
        <v>1520</v>
      </c>
      <c r="J29" s="47">
        <f t="shared" si="8"/>
        <v>3159</v>
      </c>
      <c r="K29" s="19">
        <v>1942</v>
      </c>
      <c r="L29" s="36">
        <v>1918</v>
      </c>
      <c r="M29" s="68">
        <f t="shared" si="9"/>
        <v>3860</v>
      </c>
      <c r="N29" s="19">
        <v>1681</v>
      </c>
      <c r="O29" s="36">
        <v>1757</v>
      </c>
      <c r="P29" s="47">
        <f t="shared" si="10"/>
        <v>3438</v>
      </c>
      <c r="Q29" s="19">
        <v>1369</v>
      </c>
      <c r="R29" s="36">
        <v>1356</v>
      </c>
      <c r="S29" s="68">
        <f t="shared" si="11"/>
        <v>2725</v>
      </c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</row>
    <row r="30" spans="1:79">
      <c r="A30" s="9" t="s">
        <v>33</v>
      </c>
      <c r="B30" s="19">
        <v>1115</v>
      </c>
      <c r="C30" s="36">
        <v>982</v>
      </c>
      <c r="D30" s="47">
        <f t="shared" si="6"/>
        <v>2097</v>
      </c>
      <c r="E30" s="19">
        <v>1301</v>
      </c>
      <c r="F30" s="36">
        <v>1232</v>
      </c>
      <c r="G30" s="68">
        <f t="shared" si="7"/>
        <v>2533</v>
      </c>
      <c r="H30" s="19">
        <v>1628</v>
      </c>
      <c r="I30" s="36">
        <v>1505</v>
      </c>
      <c r="J30" s="47">
        <f t="shared" si="8"/>
        <v>3133</v>
      </c>
      <c r="K30" s="19">
        <v>1939</v>
      </c>
      <c r="L30" s="36">
        <v>1907</v>
      </c>
      <c r="M30" s="68">
        <f t="shared" si="9"/>
        <v>3846</v>
      </c>
      <c r="N30" s="19">
        <v>1695</v>
      </c>
      <c r="O30" s="36">
        <v>1782</v>
      </c>
      <c r="P30" s="47">
        <f t="shared" si="10"/>
        <v>3477</v>
      </c>
      <c r="Q30" s="19">
        <v>1366</v>
      </c>
      <c r="R30" s="36">
        <v>1347</v>
      </c>
      <c r="S30" s="68">
        <f t="shared" si="11"/>
        <v>2713</v>
      </c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</row>
    <row r="31" spans="1:79">
      <c r="A31" s="9" t="str">
        <f>A15</f>
        <v>令和４年１月</v>
      </c>
      <c r="B31" s="19">
        <v>1107</v>
      </c>
      <c r="C31" s="36">
        <v>988</v>
      </c>
      <c r="D31" s="47">
        <f t="shared" si="6"/>
        <v>2095</v>
      </c>
      <c r="E31" s="19">
        <v>1302</v>
      </c>
      <c r="F31" s="36">
        <v>1220</v>
      </c>
      <c r="G31" s="68">
        <f t="shared" si="7"/>
        <v>2522</v>
      </c>
      <c r="H31" s="19">
        <v>1619</v>
      </c>
      <c r="I31" s="36">
        <v>1508</v>
      </c>
      <c r="J31" s="47">
        <f t="shared" si="8"/>
        <v>3127</v>
      </c>
      <c r="K31" s="19">
        <v>1940</v>
      </c>
      <c r="L31" s="36">
        <v>1897</v>
      </c>
      <c r="M31" s="68">
        <f t="shared" si="9"/>
        <v>3837</v>
      </c>
      <c r="N31" s="19">
        <v>1692</v>
      </c>
      <c r="O31" s="36">
        <v>1774</v>
      </c>
      <c r="P31" s="47">
        <f t="shared" si="10"/>
        <v>3466</v>
      </c>
      <c r="Q31" s="19">
        <v>1372</v>
      </c>
      <c r="R31" s="36">
        <v>1365</v>
      </c>
      <c r="S31" s="68">
        <f t="shared" si="11"/>
        <v>2737</v>
      </c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</row>
    <row r="32" spans="1:79">
      <c r="A32" s="9" t="s">
        <v>40</v>
      </c>
      <c r="B32" s="19">
        <v>1104</v>
      </c>
      <c r="C32" s="36">
        <v>974</v>
      </c>
      <c r="D32" s="47">
        <f t="shared" si="6"/>
        <v>2078</v>
      </c>
      <c r="E32" s="19">
        <v>1301</v>
      </c>
      <c r="F32" s="36">
        <v>1220</v>
      </c>
      <c r="G32" s="68">
        <f t="shared" si="7"/>
        <v>2521</v>
      </c>
      <c r="H32" s="19">
        <v>1601</v>
      </c>
      <c r="I32" s="36">
        <v>1503</v>
      </c>
      <c r="J32" s="47">
        <f t="shared" si="8"/>
        <v>3104</v>
      </c>
      <c r="K32" s="19">
        <v>1933</v>
      </c>
      <c r="L32" s="36">
        <v>1880</v>
      </c>
      <c r="M32" s="68">
        <f t="shared" si="9"/>
        <v>3813</v>
      </c>
      <c r="N32" s="19">
        <v>1692</v>
      </c>
      <c r="O32" s="36">
        <v>1774</v>
      </c>
      <c r="P32" s="47">
        <f t="shared" si="10"/>
        <v>3466</v>
      </c>
      <c r="Q32" s="19">
        <v>1387</v>
      </c>
      <c r="R32" s="36">
        <v>1372</v>
      </c>
      <c r="S32" s="68">
        <f t="shared" si="11"/>
        <v>2759</v>
      </c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</row>
    <row r="33" spans="1:79">
      <c r="A33" s="10" t="s">
        <v>29</v>
      </c>
      <c r="B33" s="20">
        <v>1107</v>
      </c>
      <c r="C33" s="37">
        <v>978</v>
      </c>
      <c r="D33" s="48">
        <f t="shared" si="6"/>
        <v>2085</v>
      </c>
      <c r="E33" s="20">
        <v>1295</v>
      </c>
      <c r="F33" s="37">
        <v>1226</v>
      </c>
      <c r="G33" s="69">
        <f t="shared" si="7"/>
        <v>2521</v>
      </c>
      <c r="H33" s="20">
        <v>1595</v>
      </c>
      <c r="I33" s="37">
        <v>1491</v>
      </c>
      <c r="J33" s="48">
        <f t="shared" si="8"/>
        <v>3086</v>
      </c>
      <c r="K33" s="20">
        <v>1926</v>
      </c>
      <c r="L33" s="37">
        <v>1865</v>
      </c>
      <c r="M33" s="69">
        <f t="shared" si="9"/>
        <v>3791</v>
      </c>
      <c r="N33" s="20">
        <v>1687</v>
      </c>
      <c r="O33" s="37">
        <v>1767</v>
      </c>
      <c r="P33" s="48">
        <f t="shared" si="10"/>
        <v>3454</v>
      </c>
      <c r="Q33" s="20">
        <v>1393</v>
      </c>
      <c r="R33" s="37">
        <v>1388</v>
      </c>
      <c r="S33" s="69">
        <f t="shared" si="11"/>
        <v>2781</v>
      </c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</row>
    <row r="34" spans="1:79" ht="9.9499999999999993" customHeight="1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</row>
    <row r="35" spans="1:79">
      <c r="A35" s="5" t="s">
        <v>9</v>
      </c>
      <c r="B35" s="22" t="s">
        <v>51</v>
      </c>
      <c r="C35" s="38"/>
      <c r="D35" s="49"/>
      <c r="E35" s="55" t="s">
        <v>52</v>
      </c>
      <c r="F35" s="38"/>
      <c r="G35" s="64"/>
      <c r="H35" s="22" t="s">
        <v>54</v>
      </c>
      <c r="I35" s="38"/>
      <c r="J35" s="49"/>
      <c r="K35" s="55" t="s">
        <v>43</v>
      </c>
      <c r="L35" s="38"/>
      <c r="M35" s="64"/>
      <c r="N35" s="22" t="s">
        <v>36</v>
      </c>
      <c r="O35" s="38"/>
      <c r="P35" s="49"/>
      <c r="Q35" s="55" t="s">
        <v>22</v>
      </c>
      <c r="R35" s="38"/>
      <c r="S35" s="64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</row>
    <row r="36" spans="1:79" ht="9.9499999999999993" customHeight="1">
      <c r="A36" s="6"/>
      <c r="B36" s="16" t="s">
        <v>17</v>
      </c>
      <c r="C36" s="33" t="s">
        <v>19</v>
      </c>
      <c r="D36" s="44" t="s">
        <v>21</v>
      </c>
      <c r="E36" s="56" t="s">
        <v>17</v>
      </c>
      <c r="F36" s="33" t="s">
        <v>19</v>
      </c>
      <c r="G36" s="65" t="s">
        <v>21</v>
      </c>
      <c r="H36" s="16" t="s">
        <v>17</v>
      </c>
      <c r="I36" s="33" t="s">
        <v>19</v>
      </c>
      <c r="J36" s="44" t="s">
        <v>21</v>
      </c>
      <c r="K36" s="56" t="s">
        <v>17</v>
      </c>
      <c r="L36" s="33" t="s">
        <v>19</v>
      </c>
      <c r="M36" s="65" t="s">
        <v>21</v>
      </c>
      <c r="N36" s="16" t="s">
        <v>17</v>
      </c>
      <c r="O36" s="33" t="s">
        <v>19</v>
      </c>
      <c r="P36" s="44" t="s">
        <v>21</v>
      </c>
      <c r="Q36" s="56" t="s">
        <v>17</v>
      </c>
      <c r="R36" s="33" t="s">
        <v>19</v>
      </c>
      <c r="S36" s="65" t="s">
        <v>21</v>
      </c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</row>
    <row r="37" spans="1:79" ht="9.9499999999999993" customHeight="1">
      <c r="A37" s="7"/>
      <c r="B37" s="17"/>
      <c r="C37" s="34"/>
      <c r="D37" s="45"/>
      <c r="E37" s="57"/>
      <c r="F37" s="34"/>
      <c r="G37" s="66"/>
      <c r="H37" s="17"/>
      <c r="I37" s="34"/>
      <c r="J37" s="45"/>
      <c r="K37" s="57"/>
      <c r="L37" s="34"/>
      <c r="M37" s="66"/>
      <c r="N37" s="17"/>
      <c r="O37" s="34"/>
      <c r="P37" s="45"/>
      <c r="Q37" s="57"/>
      <c r="R37" s="34"/>
      <c r="S37" s="66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</row>
    <row r="38" spans="1:79">
      <c r="A38" s="8" t="str">
        <f>A22</f>
        <v>令和３年4月</v>
      </c>
      <c r="B38" s="18">
        <v>1311</v>
      </c>
      <c r="C38" s="35">
        <v>1423</v>
      </c>
      <c r="D38" s="46">
        <f t="shared" ref="D38:D49" si="12">B38+C38</f>
        <v>2734</v>
      </c>
      <c r="E38" s="18">
        <v>1505</v>
      </c>
      <c r="F38" s="35">
        <v>1652</v>
      </c>
      <c r="G38" s="67">
        <f t="shared" ref="G38:G49" si="13">E38+F38</f>
        <v>3157</v>
      </c>
      <c r="H38" s="18">
        <v>2041</v>
      </c>
      <c r="I38" s="35">
        <v>2036</v>
      </c>
      <c r="J38" s="46">
        <f t="shared" ref="J38:J49" si="14">H38+I38</f>
        <v>4077</v>
      </c>
      <c r="K38" s="18">
        <v>1087</v>
      </c>
      <c r="L38" s="35">
        <v>1386</v>
      </c>
      <c r="M38" s="67">
        <f t="shared" ref="M38:M49" si="15">K38+L38</f>
        <v>2473</v>
      </c>
      <c r="N38" s="18">
        <v>808</v>
      </c>
      <c r="O38" s="35">
        <v>1124</v>
      </c>
      <c r="P38" s="46">
        <f t="shared" ref="P38:P49" si="16">N38+O38</f>
        <v>1932</v>
      </c>
      <c r="Q38" s="18">
        <v>508</v>
      </c>
      <c r="R38" s="35">
        <v>1091</v>
      </c>
      <c r="S38" s="67">
        <f t="shared" ref="S38:S49" si="17">Q38+R38</f>
        <v>1599</v>
      </c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</row>
    <row r="39" spans="1:79">
      <c r="A39" s="9" t="str">
        <f>A7</f>
        <v>　　　　5月</v>
      </c>
      <c r="B39" s="19">
        <v>1314</v>
      </c>
      <c r="C39" s="36">
        <v>1411</v>
      </c>
      <c r="D39" s="47">
        <f t="shared" si="12"/>
        <v>2725</v>
      </c>
      <c r="E39" s="19">
        <v>1493</v>
      </c>
      <c r="F39" s="36">
        <v>1655</v>
      </c>
      <c r="G39" s="68">
        <f t="shared" si="13"/>
        <v>3148</v>
      </c>
      <c r="H39" s="19">
        <v>2050</v>
      </c>
      <c r="I39" s="36">
        <v>2046</v>
      </c>
      <c r="J39" s="47">
        <f t="shared" si="14"/>
        <v>4096</v>
      </c>
      <c r="K39" s="19">
        <v>1093</v>
      </c>
      <c r="L39" s="36">
        <v>1374</v>
      </c>
      <c r="M39" s="68">
        <f t="shared" si="15"/>
        <v>2467</v>
      </c>
      <c r="N39" s="19">
        <v>813</v>
      </c>
      <c r="O39" s="36">
        <v>1124</v>
      </c>
      <c r="P39" s="47">
        <f t="shared" si="16"/>
        <v>1937</v>
      </c>
      <c r="Q39" s="19">
        <v>501</v>
      </c>
      <c r="R39" s="36">
        <v>1100</v>
      </c>
      <c r="S39" s="68">
        <f t="shared" si="17"/>
        <v>1601</v>
      </c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</row>
    <row r="40" spans="1:79">
      <c r="A40" s="9" t="s">
        <v>27</v>
      </c>
      <c r="B40" s="19">
        <v>1311</v>
      </c>
      <c r="C40" s="36">
        <v>1410</v>
      </c>
      <c r="D40" s="47">
        <f t="shared" si="12"/>
        <v>2721</v>
      </c>
      <c r="E40" s="19">
        <v>1484</v>
      </c>
      <c r="F40" s="36">
        <v>1644</v>
      </c>
      <c r="G40" s="68">
        <f t="shared" si="13"/>
        <v>3128</v>
      </c>
      <c r="H40" s="19">
        <v>2066</v>
      </c>
      <c r="I40" s="36">
        <v>2058</v>
      </c>
      <c r="J40" s="47">
        <f t="shared" si="14"/>
        <v>4124</v>
      </c>
      <c r="K40" s="19">
        <v>1087</v>
      </c>
      <c r="L40" s="36">
        <v>1363</v>
      </c>
      <c r="M40" s="68">
        <f t="shared" si="15"/>
        <v>2450</v>
      </c>
      <c r="N40" s="19">
        <v>817</v>
      </c>
      <c r="O40" s="36">
        <v>1137</v>
      </c>
      <c r="P40" s="47">
        <f t="shared" si="16"/>
        <v>1954</v>
      </c>
      <c r="Q40" s="19">
        <v>502</v>
      </c>
      <c r="R40" s="36">
        <v>1102</v>
      </c>
      <c r="S40" s="68">
        <f t="shared" si="17"/>
        <v>1604</v>
      </c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</row>
    <row r="41" spans="1:79">
      <c r="A41" s="9" t="s">
        <v>28</v>
      </c>
      <c r="B41" s="19">
        <v>1313</v>
      </c>
      <c r="C41" s="36">
        <v>1409</v>
      </c>
      <c r="D41" s="47">
        <f t="shared" si="12"/>
        <v>2722</v>
      </c>
      <c r="E41" s="19">
        <v>1478</v>
      </c>
      <c r="F41" s="36">
        <v>1644</v>
      </c>
      <c r="G41" s="68">
        <f t="shared" si="13"/>
        <v>3122</v>
      </c>
      <c r="H41" s="19">
        <v>2071</v>
      </c>
      <c r="I41" s="36">
        <v>2054</v>
      </c>
      <c r="J41" s="47">
        <f t="shared" si="14"/>
        <v>4125</v>
      </c>
      <c r="K41" s="19">
        <v>1091</v>
      </c>
      <c r="L41" s="36">
        <v>1376</v>
      </c>
      <c r="M41" s="68">
        <f t="shared" si="15"/>
        <v>2467</v>
      </c>
      <c r="N41" s="19">
        <v>810</v>
      </c>
      <c r="O41" s="36">
        <v>1136</v>
      </c>
      <c r="P41" s="47">
        <f t="shared" si="16"/>
        <v>1946</v>
      </c>
      <c r="Q41" s="19">
        <v>506</v>
      </c>
      <c r="R41" s="36">
        <v>1088</v>
      </c>
      <c r="S41" s="68">
        <f t="shared" si="17"/>
        <v>1594</v>
      </c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</row>
    <row r="42" spans="1:79">
      <c r="A42" s="9" t="s">
        <v>30</v>
      </c>
      <c r="B42" s="19">
        <v>1317</v>
      </c>
      <c r="C42" s="36">
        <v>1412</v>
      </c>
      <c r="D42" s="47">
        <f t="shared" si="12"/>
        <v>2729</v>
      </c>
      <c r="E42" s="19">
        <v>1472</v>
      </c>
      <c r="F42" s="36">
        <v>1637</v>
      </c>
      <c r="G42" s="68">
        <f t="shared" si="13"/>
        <v>3109</v>
      </c>
      <c r="H42" s="19">
        <v>2071</v>
      </c>
      <c r="I42" s="36">
        <v>2058</v>
      </c>
      <c r="J42" s="47">
        <f t="shared" si="14"/>
        <v>4129</v>
      </c>
      <c r="K42" s="19">
        <v>1099</v>
      </c>
      <c r="L42" s="36">
        <v>1376</v>
      </c>
      <c r="M42" s="68">
        <f t="shared" si="15"/>
        <v>2475</v>
      </c>
      <c r="N42" s="19">
        <v>805</v>
      </c>
      <c r="O42" s="36">
        <v>1141</v>
      </c>
      <c r="P42" s="47">
        <f t="shared" si="16"/>
        <v>1946</v>
      </c>
      <c r="Q42" s="19">
        <v>505</v>
      </c>
      <c r="R42" s="36">
        <v>1085</v>
      </c>
      <c r="S42" s="68">
        <f t="shared" si="17"/>
        <v>1590</v>
      </c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</row>
    <row r="43" spans="1:79">
      <c r="A43" s="9" t="s">
        <v>16</v>
      </c>
      <c r="B43" s="19">
        <v>1317</v>
      </c>
      <c r="C43" s="36">
        <v>1423</v>
      </c>
      <c r="D43" s="47">
        <f t="shared" si="12"/>
        <v>2740</v>
      </c>
      <c r="E43" s="19">
        <v>1464</v>
      </c>
      <c r="F43" s="36">
        <v>1636</v>
      </c>
      <c r="G43" s="68">
        <f t="shared" si="13"/>
        <v>3100</v>
      </c>
      <c r="H43" s="19">
        <v>2071</v>
      </c>
      <c r="I43" s="36">
        <v>2055</v>
      </c>
      <c r="J43" s="47">
        <f t="shared" si="14"/>
        <v>4126</v>
      </c>
      <c r="K43" s="19">
        <v>1092</v>
      </c>
      <c r="L43" s="36">
        <v>1349</v>
      </c>
      <c r="M43" s="68">
        <f t="shared" si="15"/>
        <v>2441</v>
      </c>
      <c r="N43" s="19">
        <v>810</v>
      </c>
      <c r="O43" s="36">
        <v>1151</v>
      </c>
      <c r="P43" s="47">
        <f t="shared" si="16"/>
        <v>1961</v>
      </c>
      <c r="Q43" s="19">
        <v>511</v>
      </c>
      <c r="R43" s="36">
        <v>1094</v>
      </c>
      <c r="S43" s="68">
        <f t="shared" si="17"/>
        <v>1605</v>
      </c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</row>
    <row r="44" spans="1:79">
      <c r="A44" s="9" t="s">
        <v>31</v>
      </c>
      <c r="B44" s="19">
        <v>1321</v>
      </c>
      <c r="C44" s="36">
        <v>1415</v>
      </c>
      <c r="D44" s="47">
        <f t="shared" si="12"/>
        <v>2736</v>
      </c>
      <c r="E44" s="19">
        <v>1467</v>
      </c>
      <c r="F44" s="36">
        <v>1632</v>
      </c>
      <c r="G44" s="68">
        <f t="shared" si="13"/>
        <v>3099</v>
      </c>
      <c r="H44" s="19">
        <v>2057</v>
      </c>
      <c r="I44" s="36">
        <v>2061</v>
      </c>
      <c r="J44" s="47">
        <f t="shared" si="14"/>
        <v>4118</v>
      </c>
      <c r="K44" s="19">
        <v>1098</v>
      </c>
      <c r="L44" s="36">
        <v>1341</v>
      </c>
      <c r="M44" s="68">
        <f t="shared" si="15"/>
        <v>2439</v>
      </c>
      <c r="N44" s="19">
        <v>815</v>
      </c>
      <c r="O44" s="36">
        <v>1155</v>
      </c>
      <c r="P44" s="47">
        <f t="shared" si="16"/>
        <v>1970</v>
      </c>
      <c r="Q44" s="19">
        <v>515</v>
      </c>
      <c r="R44" s="36">
        <v>1092</v>
      </c>
      <c r="S44" s="68">
        <f t="shared" si="17"/>
        <v>1607</v>
      </c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</row>
    <row r="45" spans="1:79">
      <c r="A45" s="9" t="s">
        <v>32</v>
      </c>
      <c r="B45" s="19">
        <v>1331</v>
      </c>
      <c r="C45" s="36">
        <v>1409</v>
      </c>
      <c r="D45" s="47">
        <f t="shared" si="12"/>
        <v>2740</v>
      </c>
      <c r="E45" s="19">
        <v>1462</v>
      </c>
      <c r="F45" s="36">
        <v>1622</v>
      </c>
      <c r="G45" s="68">
        <f t="shared" si="13"/>
        <v>3084</v>
      </c>
      <c r="H45" s="19">
        <v>2028</v>
      </c>
      <c r="I45" s="36">
        <v>2056</v>
      </c>
      <c r="J45" s="47">
        <f t="shared" si="14"/>
        <v>4084</v>
      </c>
      <c r="K45" s="19">
        <v>1118</v>
      </c>
      <c r="L45" s="36">
        <v>1348</v>
      </c>
      <c r="M45" s="68">
        <f t="shared" si="15"/>
        <v>2466</v>
      </c>
      <c r="N45" s="19">
        <v>821</v>
      </c>
      <c r="O45" s="36">
        <v>1169</v>
      </c>
      <c r="P45" s="47">
        <f t="shared" si="16"/>
        <v>1990</v>
      </c>
      <c r="Q45" s="19">
        <v>510</v>
      </c>
      <c r="R45" s="36">
        <v>1080</v>
      </c>
      <c r="S45" s="68">
        <f t="shared" si="17"/>
        <v>1590</v>
      </c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</row>
    <row r="46" spans="1:79">
      <c r="A46" s="9" t="s">
        <v>33</v>
      </c>
      <c r="B46" s="19">
        <v>1339</v>
      </c>
      <c r="C46" s="36">
        <v>1421</v>
      </c>
      <c r="D46" s="47">
        <f t="shared" si="12"/>
        <v>2760</v>
      </c>
      <c r="E46" s="19">
        <v>1453</v>
      </c>
      <c r="F46" s="36">
        <v>1610</v>
      </c>
      <c r="G46" s="68">
        <f t="shared" si="13"/>
        <v>3063</v>
      </c>
      <c r="H46" s="19">
        <v>2013</v>
      </c>
      <c r="I46" s="36">
        <v>2056</v>
      </c>
      <c r="J46" s="47">
        <f t="shared" si="14"/>
        <v>4069</v>
      </c>
      <c r="K46" s="19">
        <v>1128</v>
      </c>
      <c r="L46" s="36">
        <v>1350</v>
      </c>
      <c r="M46" s="68">
        <f t="shared" si="15"/>
        <v>2478</v>
      </c>
      <c r="N46" s="19">
        <v>820</v>
      </c>
      <c r="O46" s="36">
        <v>1170</v>
      </c>
      <c r="P46" s="47">
        <f t="shared" si="16"/>
        <v>1990</v>
      </c>
      <c r="Q46" s="19">
        <v>511</v>
      </c>
      <c r="R46" s="36">
        <v>1076</v>
      </c>
      <c r="S46" s="68">
        <f t="shared" si="17"/>
        <v>1587</v>
      </c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</row>
    <row r="47" spans="1:79">
      <c r="A47" s="9" t="str">
        <f>A31</f>
        <v>令和４年１月</v>
      </c>
      <c r="B47" s="19">
        <v>1344</v>
      </c>
      <c r="C47" s="36">
        <v>1416</v>
      </c>
      <c r="D47" s="47">
        <f t="shared" si="12"/>
        <v>2760</v>
      </c>
      <c r="E47" s="19">
        <v>1445</v>
      </c>
      <c r="F47" s="36">
        <v>1614</v>
      </c>
      <c r="G47" s="68">
        <f t="shared" si="13"/>
        <v>3059</v>
      </c>
      <c r="H47" s="19">
        <v>2003</v>
      </c>
      <c r="I47" s="36">
        <v>2035</v>
      </c>
      <c r="J47" s="47">
        <f t="shared" si="14"/>
        <v>4038</v>
      </c>
      <c r="K47" s="19">
        <v>1141</v>
      </c>
      <c r="L47" s="36">
        <v>1371</v>
      </c>
      <c r="M47" s="68">
        <f t="shared" si="15"/>
        <v>2512</v>
      </c>
      <c r="N47" s="19">
        <v>815</v>
      </c>
      <c r="O47" s="36">
        <v>1170</v>
      </c>
      <c r="P47" s="47">
        <f t="shared" si="16"/>
        <v>1985</v>
      </c>
      <c r="Q47" s="19">
        <v>520</v>
      </c>
      <c r="R47" s="36">
        <v>1077</v>
      </c>
      <c r="S47" s="68">
        <f t="shared" si="17"/>
        <v>1597</v>
      </c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</row>
    <row r="48" spans="1:79">
      <c r="A48" s="9" t="s">
        <v>40</v>
      </c>
      <c r="B48" s="19">
        <v>1344</v>
      </c>
      <c r="C48" s="36">
        <v>1418</v>
      </c>
      <c r="D48" s="47">
        <f t="shared" si="12"/>
        <v>2762</v>
      </c>
      <c r="E48" s="19">
        <v>1417</v>
      </c>
      <c r="F48" s="36">
        <v>1607</v>
      </c>
      <c r="G48" s="68">
        <f t="shared" si="13"/>
        <v>3024</v>
      </c>
      <c r="H48" s="19">
        <v>2004</v>
      </c>
      <c r="I48" s="36">
        <v>2018</v>
      </c>
      <c r="J48" s="47">
        <f t="shared" si="14"/>
        <v>4022</v>
      </c>
      <c r="K48" s="19">
        <v>1149</v>
      </c>
      <c r="L48" s="36">
        <v>1390</v>
      </c>
      <c r="M48" s="68">
        <f t="shared" si="15"/>
        <v>2539</v>
      </c>
      <c r="N48" s="19">
        <v>819</v>
      </c>
      <c r="O48" s="36">
        <v>1174</v>
      </c>
      <c r="P48" s="47">
        <f t="shared" si="16"/>
        <v>1993</v>
      </c>
      <c r="Q48" s="19">
        <v>522</v>
      </c>
      <c r="R48" s="36">
        <v>1068</v>
      </c>
      <c r="S48" s="68">
        <f t="shared" si="17"/>
        <v>1590</v>
      </c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</row>
    <row r="49" spans="1:85">
      <c r="A49" s="10" t="s">
        <v>29</v>
      </c>
      <c r="B49" s="20">
        <v>1342</v>
      </c>
      <c r="C49" s="37">
        <v>1411</v>
      </c>
      <c r="D49" s="48">
        <f t="shared" si="12"/>
        <v>2753</v>
      </c>
      <c r="E49" s="20">
        <v>1414</v>
      </c>
      <c r="F49" s="37">
        <v>1595</v>
      </c>
      <c r="G49" s="69">
        <f t="shared" si="13"/>
        <v>3009</v>
      </c>
      <c r="H49" s="20">
        <v>1981</v>
      </c>
      <c r="I49" s="37">
        <v>2012</v>
      </c>
      <c r="J49" s="48">
        <f t="shared" si="14"/>
        <v>3993</v>
      </c>
      <c r="K49" s="20">
        <v>1176</v>
      </c>
      <c r="L49" s="37">
        <v>1405</v>
      </c>
      <c r="M49" s="69">
        <f t="shared" si="15"/>
        <v>2581</v>
      </c>
      <c r="N49" s="20">
        <v>822</v>
      </c>
      <c r="O49" s="37">
        <v>1175</v>
      </c>
      <c r="P49" s="48">
        <f t="shared" si="16"/>
        <v>1997</v>
      </c>
      <c r="Q49" s="20">
        <v>526</v>
      </c>
      <c r="R49" s="37">
        <v>1072</v>
      </c>
      <c r="S49" s="69">
        <f t="shared" si="17"/>
        <v>1598</v>
      </c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</row>
    <row r="50" spans="1:85" ht="9.9499999999999993" customHeight="1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</row>
    <row r="51" spans="1:85">
      <c r="A51" s="5" t="s">
        <v>9</v>
      </c>
      <c r="B51" s="22" t="s">
        <v>55</v>
      </c>
      <c r="C51" s="38"/>
      <c r="D51" s="49"/>
      <c r="E51" s="55" t="s">
        <v>35</v>
      </c>
      <c r="F51" s="38"/>
      <c r="G51" s="64"/>
      <c r="H51" s="22" t="s">
        <v>56</v>
      </c>
      <c r="I51" s="38"/>
      <c r="J51" s="49"/>
      <c r="K51" s="22" t="s">
        <v>53</v>
      </c>
      <c r="L51" s="38"/>
      <c r="M51" s="49"/>
      <c r="N51" s="22" t="s">
        <v>41</v>
      </c>
      <c r="O51" s="38"/>
      <c r="P51" s="49"/>
      <c r="Q51" s="82" t="s">
        <v>1</v>
      </c>
      <c r="R51" s="86"/>
      <c r="S51" s="89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</row>
    <row r="52" spans="1:85" ht="9.9499999999999993" customHeight="1">
      <c r="A52" s="6"/>
      <c r="B52" s="16" t="s">
        <v>17</v>
      </c>
      <c r="C52" s="33" t="s">
        <v>19</v>
      </c>
      <c r="D52" s="44" t="s">
        <v>21</v>
      </c>
      <c r="E52" s="56" t="s">
        <v>17</v>
      </c>
      <c r="F52" s="33" t="s">
        <v>19</v>
      </c>
      <c r="G52" s="65" t="s">
        <v>21</v>
      </c>
      <c r="H52" s="16" t="s">
        <v>17</v>
      </c>
      <c r="I52" s="33" t="s">
        <v>19</v>
      </c>
      <c r="J52" s="44" t="s">
        <v>21</v>
      </c>
      <c r="K52" s="16" t="s">
        <v>17</v>
      </c>
      <c r="L52" s="33" t="s">
        <v>19</v>
      </c>
      <c r="M52" s="44" t="s">
        <v>21</v>
      </c>
      <c r="N52" s="16" t="s">
        <v>17</v>
      </c>
      <c r="O52" s="33" t="s">
        <v>19</v>
      </c>
      <c r="P52" s="44" t="s">
        <v>21</v>
      </c>
      <c r="Q52" s="83" t="s">
        <v>17</v>
      </c>
      <c r="R52" s="87" t="s">
        <v>19</v>
      </c>
      <c r="S52" s="65" t="s">
        <v>21</v>
      </c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</row>
    <row r="53" spans="1:85" ht="9.9499999999999993" customHeight="1">
      <c r="A53" s="7"/>
      <c r="B53" s="17"/>
      <c r="C53" s="34"/>
      <c r="D53" s="45"/>
      <c r="E53" s="57"/>
      <c r="F53" s="34"/>
      <c r="G53" s="66"/>
      <c r="H53" s="17"/>
      <c r="I53" s="34"/>
      <c r="J53" s="45"/>
      <c r="K53" s="17"/>
      <c r="L53" s="34"/>
      <c r="M53" s="45"/>
      <c r="N53" s="17"/>
      <c r="O53" s="34"/>
      <c r="P53" s="45"/>
      <c r="Q53" s="84"/>
      <c r="R53" s="88"/>
      <c r="S53" s="66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</row>
    <row r="54" spans="1:85">
      <c r="A54" s="8" t="str">
        <f>A38</f>
        <v>令和３年4月</v>
      </c>
      <c r="B54" s="18">
        <v>235</v>
      </c>
      <c r="C54" s="35">
        <v>652</v>
      </c>
      <c r="D54" s="46">
        <f t="shared" ref="D54:D65" si="18">B54+C54</f>
        <v>887</v>
      </c>
      <c r="E54" s="18">
        <v>51</v>
      </c>
      <c r="F54" s="35">
        <v>230</v>
      </c>
      <c r="G54" s="67">
        <f t="shared" ref="G54:G65" si="19">E54+F54</f>
        <v>281</v>
      </c>
      <c r="H54" s="18">
        <v>6</v>
      </c>
      <c r="I54" s="35">
        <v>33</v>
      </c>
      <c r="J54" s="46">
        <f t="shared" ref="J54:J65" si="20">H54+I54</f>
        <v>39</v>
      </c>
      <c r="K54" s="18">
        <v>0</v>
      </c>
      <c r="L54" s="35">
        <v>3</v>
      </c>
      <c r="M54" s="46">
        <f t="shared" ref="M54:M65" si="21">K54+L54</f>
        <v>3</v>
      </c>
      <c r="N54" s="18">
        <v>0</v>
      </c>
      <c r="O54" s="35">
        <v>0</v>
      </c>
      <c r="P54" s="46">
        <f t="shared" ref="P54:P65" si="22">N54+O54</f>
        <v>0</v>
      </c>
      <c r="Q54" s="28">
        <f t="shared" ref="Q54:R65" si="23">B6+E6+H6+K6+N6+Q6+B22+E22+H22+K22+N22+Q22+B38+E38+H38+K38+N38+Q38+B54+E54+H54+K54+N54</f>
        <v>23258</v>
      </c>
      <c r="R54" s="35">
        <f t="shared" si="23"/>
        <v>24594</v>
      </c>
      <c r="S54" s="67">
        <f t="shared" ref="S54:S65" si="24">Q54+R54</f>
        <v>47852</v>
      </c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</row>
    <row r="55" spans="1:85">
      <c r="A55" s="9" t="str">
        <f>A7</f>
        <v>　　　　5月</v>
      </c>
      <c r="B55" s="19">
        <v>237</v>
      </c>
      <c r="C55" s="36">
        <v>653</v>
      </c>
      <c r="D55" s="47">
        <f t="shared" si="18"/>
        <v>890</v>
      </c>
      <c r="E55" s="19">
        <v>53</v>
      </c>
      <c r="F55" s="36">
        <v>229</v>
      </c>
      <c r="G55" s="68">
        <f t="shared" si="19"/>
        <v>282</v>
      </c>
      <c r="H55" s="19">
        <v>6</v>
      </c>
      <c r="I55" s="36">
        <v>32</v>
      </c>
      <c r="J55" s="47">
        <f t="shared" si="20"/>
        <v>38</v>
      </c>
      <c r="K55" s="19">
        <v>0</v>
      </c>
      <c r="L55" s="36">
        <v>3</v>
      </c>
      <c r="M55" s="47">
        <f t="shared" si="21"/>
        <v>3</v>
      </c>
      <c r="N55" s="19">
        <v>0</v>
      </c>
      <c r="O55" s="36">
        <v>0</v>
      </c>
      <c r="P55" s="47">
        <f t="shared" si="22"/>
        <v>0</v>
      </c>
      <c r="Q55" s="28">
        <f t="shared" si="23"/>
        <v>23251</v>
      </c>
      <c r="R55" s="36">
        <f t="shared" si="23"/>
        <v>24590</v>
      </c>
      <c r="S55" s="68">
        <f t="shared" si="24"/>
        <v>47841</v>
      </c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</row>
    <row r="56" spans="1:85">
      <c r="A56" s="9" t="s">
        <v>27</v>
      </c>
      <c r="B56" s="19">
        <v>237</v>
      </c>
      <c r="C56" s="36">
        <v>655</v>
      </c>
      <c r="D56" s="47">
        <f t="shared" si="18"/>
        <v>892</v>
      </c>
      <c r="E56" s="19">
        <v>54</v>
      </c>
      <c r="F56" s="36">
        <v>223</v>
      </c>
      <c r="G56" s="68">
        <f t="shared" si="19"/>
        <v>277</v>
      </c>
      <c r="H56" s="19">
        <v>6</v>
      </c>
      <c r="I56" s="36">
        <v>32</v>
      </c>
      <c r="J56" s="47">
        <f t="shared" si="20"/>
        <v>38</v>
      </c>
      <c r="K56" s="19">
        <v>0</v>
      </c>
      <c r="L56" s="36">
        <v>4</v>
      </c>
      <c r="M56" s="47">
        <f t="shared" si="21"/>
        <v>4</v>
      </c>
      <c r="N56" s="19">
        <v>0</v>
      </c>
      <c r="O56" s="36">
        <v>0</v>
      </c>
      <c r="P56" s="47">
        <f t="shared" si="22"/>
        <v>0</v>
      </c>
      <c r="Q56" s="28">
        <f t="shared" si="23"/>
        <v>23206</v>
      </c>
      <c r="R56" s="36">
        <f t="shared" si="23"/>
        <v>24584</v>
      </c>
      <c r="S56" s="68">
        <f t="shared" si="24"/>
        <v>47790</v>
      </c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</row>
    <row r="57" spans="1:85">
      <c r="A57" s="9" t="s">
        <v>28</v>
      </c>
      <c r="B57" s="19">
        <v>237</v>
      </c>
      <c r="C57" s="36">
        <v>662</v>
      </c>
      <c r="D57" s="47">
        <f t="shared" si="18"/>
        <v>899</v>
      </c>
      <c r="E57" s="19">
        <v>53</v>
      </c>
      <c r="F57" s="36">
        <v>220</v>
      </c>
      <c r="G57" s="68">
        <f t="shared" si="19"/>
        <v>273</v>
      </c>
      <c r="H57" s="19">
        <v>6</v>
      </c>
      <c r="I57" s="36">
        <v>35</v>
      </c>
      <c r="J57" s="47">
        <f t="shared" si="20"/>
        <v>41</v>
      </c>
      <c r="K57" s="19">
        <v>0</v>
      </c>
      <c r="L57" s="36">
        <v>4</v>
      </c>
      <c r="M57" s="47">
        <f t="shared" si="21"/>
        <v>4</v>
      </c>
      <c r="N57" s="19">
        <v>0</v>
      </c>
      <c r="O57" s="36">
        <v>0</v>
      </c>
      <c r="P57" s="47">
        <f t="shared" si="22"/>
        <v>0</v>
      </c>
      <c r="Q57" s="28">
        <f t="shared" si="23"/>
        <v>23205</v>
      </c>
      <c r="R57" s="36">
        <f t="shared" si="23"/>
        <v>24564</v>
      </c>
      <c r="S57" s="68">
        <f t="shared" si="24"/>
        <v>47769</v>
      </c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</row>
    <row r="58" spans="1:85">
      <c r="A58" s="9" t="s">
        <v>30</v>
      </c>
      <c r="B58" s="19">
        <v>237</v>
      </c>
      <c r="C58" s="36">
        <v>667</v>
      </c>
      <c r="D58" s="47">
        <f t="shared" si="18"/>
        <v>904</v>
      </c>
      <c r="E58" s="19">
        <v>52</v>
      </c>
      <c r="F58" s="36">
        <v>218</v>
      </c>
      <c r="G58" s="68">
        <f t="shared" si="19"/>
        <v>270</v>
      </c>
      <c r="H58" s="19">
        <v>5</v>
      </c>
      <c r="I58" s="36">
        <v>36</v>
      </c>
      <c r="J58" s="47">
        <f t="shared" si="20"/>
        <v>41</v>
      </c>
      <c r="K58" s="19">
        <v>0</v>
      </c>
      <c r="L58" s="36">
        <v>4</v>
      </c>
      <c r="M58" s="47">
        <f t="shared" si="21"/>
        <v>4</v>
      </c>
      <c r="N58" s="19">
        <v>0</v>
      </c>
      <c r="O58" s="36">
        <v>0</v>
      </c>
      <c r="P58" s="47">
        <f t="shared" si="22"/>
        <v>0</v>
      </c>
      <c r="Q58" s="28">
        <f t="shared" si="23"/>
        <v>23192</v>
      </c>
      <c r="R58" s="36">
        <f t="shared" si="23"/>
        <v>24547</v>
      </c>
      <c r="S58" s="68">
        <f t="shared" si="24"/>
        <v>47739</v>
      </c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</row>
    <row r="59" spans="1:85">
      <c r="A59" s="9" t="s">
        <v>16</v>
      </c>
      <c r="B59" s="19">
        <v>233</v>
      </c>
      <c r="C59" s="36">
        <v>672</v>
      </c>
      <c r="D59" s="47">
        <f t="shared" si="18"/>
        <v>905</v>
      </c>
      <c r="E59" s="19">
        <v>52</v>
      </c>
      <c r="F59" s="36">
        <v>219</v>
      </c>
      <c r="G59" s="68">
        <f t="shared" si="19"/>
        <v>271</v>
      </c>
      <c r="H59" s="19">
        <v>4</v>
      </c>
      <c r="I59" s="36">
        <v>37</v>
      </c>
      <c r="J59" s="47">
        <f t="shared" si="20"/>
        <v>41</v>
      </c>
      <c r="K59" s="19">
        <v>0</v>
      </c>
      <c r="L59" s="36">
        <v>4</v>
      </c>
      <c r="M59" s="47">
        <f t="shared" si="21"/>
        <v>4</v>
      </c>
      <c r="N59" s="19">
        <v>0</v>
      </c>
      <c r="O59" s="36">
        <v>0</v>
      </c>
      <c r="P59" s="47">
        <f t="shared" si="22"/>
        <v>0</v>
      </c>
      <c r="Q59" s="28">
        <f t="shared" si="23"/>
        <v>23155</v>
      </c>
      <c r="R59" s="36">
        <f t="shared" si="23"/>
        <v>24533</v>
      </c>
      <c r="S59" s="68">
        <f t="shared" si="24"/>
        <v>47688</v>
      </c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</row>
    <row r="60" spans="1:85">
      <c r="A60" s="9" t="s">
        <v>31</v>
      </c>
      <c r="B60" s="19">
        <v>233</v>
      </c>
      <c r="C60" s="36">
        <v>677</v>
      </c>
      <c r="D60" s="47">
        <f t="shared" si="18"/>
        <v>910</v>
      </c>
      <c r="E60" s="19">
        <v>49</v>
      </c>
      <c r="F60" s="36">
        <v>212</v>
      </c>
      <c r="G60" s="68">
        <f t="shared" si="19"/>
        <v>261</v>
      </c>
      <c r="H60" s="19">
        <v>3</v>
      </c>
      <c r="I60" s="36">
        <v>39</v>
      </c>
      <c r="J60" s="47">
        <f t="shared" si="20"/>
        <v>42</v>
      </c>
      <c r="K60" s="19">
        <v>0</v>
      </c>
      <c r="L60" s="36">
        <v>4</v>
      </c>
      <c r="M60" s="47">
        <f t="shared" si="21"/>
        <v>4</v>
      </c>
      <c r="N60" s="19">
        <v>0</v>
      </c>
      <c r="O60" s="36">
        <v>0</v>
      </c>
      <c r="P60" s="47">
        <f t="shared" si="22"/>
        <v>0</v>
      </c>
      <c r="Q60" s="28">
        <f t="shared" si="23"/>
        <v>23145</v>
      </c>
      <c r="R60" s="36">
        <f t="shared" si="23"/>
        <v>24519</v>
      </c>
      <c r="S60" s="68">
        <f t="shared" si="24"/>
        <v>47664</v>
      </c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</row>
    <row r="61" spans="1:85">
      <c r="A61" s="9" t="s">
        <v>32</v>
      </c>
      <c r="B61" s="19">
        <v>240</v>
      </c>
      <c r="C61" s="36">
        <v>687</v>
      </c>
      <c r="D61" s="47">
        <f t="shared" si="18"/>
        <v>927</v>
      </c>
      <c r="E61" s="19">
        <v>46</v>
      </c>
      <c r="F61" s="36">
        <v>211</v>
      </c>
      <c r="G61" s="68">
        <f t="shared" si="19"/>
        <v>257</v>
      </c>
      <c r="H61" s="19">
        <v>3</v>
      </c>
      <c r="I61" s="36">
        <v>39</v>
      </c>
      <c r="J61" s="47">
        <f t="shared" si="20"/>
        <v>42</v>
      </c>
      <c r="K61" s="19">
        <v>0</v>
      </c>
      <c r="L61" s="36">
        <v>4</v>
      </c>
      <c r="M61" s="47">
        <f t="shared" si="21"/>
        <v>4</v>
      </c>
      <c r="N61" s="19">
        <v>0</v>
      </c>
      <c r="O61" s="36">
        <v>0</v>
      </c>
      <c r="P61" s="47">
        <f t="shared" si="22"/>
        <v>0</v>
      </c>
      <c r="Q61" s="28">
        <f t="shared" si="23"/>
        <v>23140</v>
      </c>
      <c r="R61" s="36">
        <f t="shared" si="23"/>
        <v>24509</v>
      </c>
      <c r="S61" s="68">
        <f t="shared" si="24"/>
        <v>47649</v>
      </c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</row>
    <row r="62" spans="1:85">
      <c r="A62" s="9" t="s">
        <v>33</v>
      </c>
      <c r="B62" s="19">
        <v>247</v>
      </c>
      <c r="C62" s="36">
        <v>684</v>
      </c>
      <c r="D62" s="47">
        <f t="shared" si="18"/>
        <v>931</v>
      </c>
      <c r="E62" s="19">
        <v>44</v>
      </c>
      <c r="F62" s="36">
        <v>216</v>
      </c>
      <c r="G62" s="68">
        <f t="shared" si="19"/>
        <v>260</v>
      </c>
      <c r="H62" s="19">
        <v>3</v>
      </c>
      <c r="I62" s="36">
        <v>38</v>
      </c>
      <c r="J62" s="47">
        <f t="shared" si="20"/>
        <v>41</v>
      </c>
      <c r="K62" s="19">
        <v>0</v>
      </c>
      <c r="L62" s="36">
        <v>4</v>
      </c>
      <c r="M62" s="47">
        <f t="shared" si="21"/>
        <v>4</v>
      </c>
      <c r="N62" s="19">
        <v>0</v>
      </c>
      <c r="O62" s="36">
        <v>0</v>
      </c>
      <c r="P62" s="47">
        <f t="shared" si="22"/>
        <v>0</v>
      </c>
      <c r="Q62" s="28">
        <f t="shared" si="23"/>
        <v>23121</v>
      </c>
      <c r="R62" s="36">
        <f t="shared" si="23"/>
        <v>24505</v>
      </c>
      <c r="S62" s="68">
        <f t="shared" si="24"/>
        <v>47626</v>
      </c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</row>
    <row r="63" spans="1:85">
      <c r="A63" s="9" t="str">
        <f>A47</f>
        <v>令和４年１月</v>
      </c>
      <c r="B63" s="19">
        <v>246</v>
      </c>
      <c r="C63" s="36">
        <v>683</v>
      </c>
      <c r="D63" s="47">
        <f t="shared" si="18"/>
        <v>929</v>
      </c>
      <c r="E63" s="19">
        <v>45</v>
      </c>
      <c r="F63" s="36">
        <v>219</v>
      </c>
      <c r="G63" s="68">
        <f t="shared" si="19"/>
        <v>264</v>
      </c>
      <c r="H63" s="19">
        <v>3</v>
      </c>
      <c r="I63" s="36">
        <v>38</v>
      </c>
      <c r="J63" s="47">
        <f t="shared" si="20"/>
        <v>41</v>
      </c>
      <c r="K63" s="19">
        <v>0</v>
      </c>
      <c r="L63" s="36">
        <v>4</v>
      </c>
      <c r="M63" s="47">
        <f t="shared" si="21"/>
        <v>4</v>
      </c>
      <c r="N63" s="19">
        <v>0</v>
      </c>
      <c r="O63" s="36">
        <v>0</v>
      </c>
      <c r="P63" s="47">
        <f t="shared" si="22"/>
        <v>0</v>
      </c>
      <c r="Q63" s="28">
        <f t="shared" si="23"/>
        <v>23109</v>
      </c>
      <c r="R63" s="36">
        <f t="shared" si="23"/>
        <v>24490</v>
      </c>
      <c r="S63" s="68">
        <f t="shared" si="24"/>
        <v>47599</v>
      </c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</row>
    <row r="64" spans="1:85">
      <c r="A64" s="9" t="s">
        <v>40</v>
      </c>
      <c r="B64" s="19">
        <v>247</v>
      </c>
      <c r="C64" s="36">
        <v>684</v>
      </c>
      <c r="D64" s="47">
        <f t="shared" si="18"/>
        <v>931</v>
      </c>
      <c r="E64" s="19">
        <v>45</v>
      </c>
      <c r="F64" s="36">
        <v>225</v>
      </c>
      <c r="G64" s="68">
        <f t="shared" si="19"/>
        <v>270</v>
      </c>
      <c r="H64" s="19">
        <v>4</v>
      </c>
      <c r="I64" s="36">
        <v>36</v>
      </c>
      <c r="J64" s="47">
        <f t="shared" si="20"/>
        <v>40</v>
      </c>
      <c r="K64" s="19">
        <v>0</v>
      </c>
      <c r="L64" s="36">
        <v>3</v>
      </c>
      <c r="M64" s="47">
        <f t="shared" si="21"/>
        <v>3</v>
      </c>
      <c r="N64" s="19">
        <v>0</v>
      </c>
      <c r="O64" s="36">
        <v>0</v>
      </c>
      <c r="P64" s="47">
        <f t="shared" si="22"/>
        <v>0</v>
      </c>
      <c r="Q64" s="28">
        <f t="shared" si="23"/>
        <v>23084</v>
      </c>
      <c r="R64" s="36">
        <f t="shared" si="23"/>
        <v>24461</v>
      </c>
      <c r="S64" s="68">
        <f t="shared" si="24"/>
        <v>47545</v>
      </c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</row>
    <row r="65" spans="1:85">
      <c r="A65" s="10" t="s">
        <v>29</v>
      </c>
      <c r="B65" s="20">
        <v>244</v>
      </c>
      <c r="C65" s="37">
        <v>682</v>
      </c>
      <c r="D65" s="48">
        <f t="shared" si="18"/>
        <v>926</v>
      </c>
      <c r="E65" s="20">
        <v>46</v>
      </c>
      <c r="F65" s="37">
        <v>228</v>
      </c>
      <c r="G65" s="69">
        <f t="shared" si="19"/>
        <v>274</v>
      </c>
      <c r="H65" s="20">
        <v>4</v>
      </c>
      <c r="I65" s="37">
        <v>35</v>
      </c>
      <c r="J65" s="48">
        <f t="shared" si="20"/>
        <v>39</v>
      </c>
      <c r="K65" s="20">
        <v>0</v>
      </c>
      <c r="L65" s="37">
        <v>3</v>
      </c>
      <c r="M65" s="48">
        <f t="shared" si="21"/>
        <v>3</v>
      </c>
      <c r="N65" s="20">
        <v>0</v>
      </c>
      <c r="O65" s="37">
        <v>0</v>
      </c>
      <c r="P65" s="48">
        <f t="shared" si="22"/>
        <v>0</v>
      </c>
      <c r="Q65" s="28">
        <f t="shared" si="23"/>
        <v>23043</v>
      </c>
      <c r="R65" s="37">
        <f t="shared" si="23"/>
        <v>24404</v>
      </c>
      <c r="S65" s="69">
        <f t="shared" si="24"/>
        <v>47447</v>
      </c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</row>
    <row r="66" spans="1:85" ht="9.9499999999999993" customHeight="1">
      <c r="A66" s="11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1"/>
      <c r="R66" s="21"/>
      <c r="S66" s="2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</row>
    <row r="67" spans="1:85" ht="13.5" customHeight="1">
      <c r="A67" s="5" t="s">
        <v>9</v>
      </c>
      <c r="B67" s="24" t="s">
        <v>57</v>
      </c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80"/>
      <c r="N67" s="23"/>
      <c r="O67" s="23"/>
      <c r="P67" s="23"/>
      <c r="Q67" s="21"/>
      <c r="R67" s="21"/>
      <c r="S67" s="2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</row>
    <row r="68" spans="1:85">
      <c r="A68" s="6"/>
      <c r="B68" s="25" t="s">
        <v>39</v>
      </c>
      <c r="C68" s="40"/>
      <c r="D68" s="40"/>
      <c r="E68" s="58"/>
      <c r="F68" s="25" t="s">
        <v>37</v>
      </c>
      <c r="G68" s="40"/>
      <c r="H68" s="40"/>
      <c r="I68" s="73"/>
      <c r="J68" s="77" t="s">
        <v>47</v>
      </c>
      <c r="K68" s="40"/>
      <c r="L68" s="40"/>
      <c r="M68" s="73"/>
      <c r="N68" s="21"/>
      <c r="O68" s="21"/>
      <c r="P68" s="21"/>
      <c r="Q68" s="21"/>
      <c r="R68" s="21"/>
      <c r="S68" s="2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</row>
    <row r="69" spans="1:85" ht="9.9499999999999993" customHeight="1">
      <c r="A69" s="12"/>
      <c r="B69" s="26" t="s">
        <v>17</v>
      </c>
      <c r="C69" s="41" t="s">
        <v>19</v>
      </c>
      <c r="D69" s="50" t="s">
        <v>21</v>
      </c>
      <c r="E69" s="59" t="s">
        <v>58</v>
      </c>
      <c r="F69" s="26" t="s">
        <v>17</v>
      </c>
      <c r="G69" s="41" t="s">
        <v>19</v>
      </c>
      <c r="H69" s="50" t="s">
        <v>21</v>
      </c>
      <c r="I69" s="59" t="s">
        <v>58</v>
      </c>
      <c r="J69" s="26" t="s">
        <v>17</v>
      </c>
      <c r="K69" s="41" t="s">
        <v>19</v>
      </c>
      <c r="L69" s="50" t="s">
        <v>21</v>
      </c>
      <c r="M69" s="59" t="s">
        <v>58</v>
      </c>
      <c r="N69" s="21"/>
      <c r="O69" s="21"/>
      <c r="P69" s="21"/>
      <c r="Q69" s="21"/>
      <c r="R69" s="21"/>
      <c r="S69" s="2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</row>
    <row r="70" spans="1:85" ht="9.9499999999999993" customHeight="1">
      <c r="A70" s="7"/>
      <c r="B70" s="27"/>
      <c r="C70" s="42"/>
      <c r="D70" s="51"/>
      <c r="E70" s="60"/>
      <c r="F70" s="27"/>
      <c r="G70" s="42"/>
      <c r="H70" s="51"/>
      <c r="I70" s="60"/>
      <c r="J70" s="27"/>
      <c r="K70" s="42"/>
      <c r="L70" s="51"/>
      <c r="M70" s="60"/>
      <c r="N70" s="23"/>
      <c r="O70" s="23"/>
      <c r="P70" s="23"/>
      <c r="Q70" s="21"/>
      <c r="R70" s="21"/>
      <c r="S70" s="2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</row>
    <row r="71" spans="1:85">
      <c r="A71" s="8" t="str">
        <f>A54</f>
        <v>令和３年4月</v>
      </c>
      <c r="B71" s="28">
        <f t="shared" ref="B71:C82" si="25">B6+E6+H6</f>
        <v>2949</v>
      </c>
      <c r="C71" s="35">
        <f t="shared" si="25"/>
        <v>2828</v>
      </c>
      <c r="D71" s="52">
        <f t="shared" ref="D71:D82" si="26">B71+C71</f>
        <v>5777</v>
      </c>
      <c r="E71" s="61">
        <f t="shared" ref="E71:E82" si="27">IF(B71=0,"",ROUND(D71/S54*100,2))</f>
        <v>12.07</v>
      </c>
      <c r="F71" s="28">
        <f t="shared" ref="F71:G82" si="28">K6+N6+Q6+B22+E22+H22+K22+N22+Q22+B38</f>
        <v>14068</v>
      </c>
      <c r="G71" s="35">
        <f t="shared" si="28"/>
        <v>13559</v>
      </c>
      <c r="H71" s="70">
        <f t="shared" ref="H71:H82" si="29">F71+G71</f>
        <v>27627</v>
      </c>
      <c r="I71" s="74">
        <f t="shared" ref="I71:I82" si="30">IF(F71=0,"",ROUND(H71/S54*100,2))</f>
        <v>57.73</v>
      </c>
      <c r="J71" s="18">
        <f t="shared" ref="J71:K82" si="31">E38+H38+K38+N38+Q38+B54+E54+H54+K54+N54</f>
        <v>6241</v>
      </c>
      <c r="K71" s="35">
        <f t="shared" si="31"/>
        <v>8207</v>
      </c>
      <c r="L71" s="70">
        <f t="shared" ref="L71:L82" si="32">J71+K71</f>
        <v>14448</v>
      </c>
      <c r="M71" s="81">
        <f t="shared" ref="M71:M82" si="33">IF(J71=0,"",ROUND(L71/S54*100,2))</f>
        <v>30.19</v>
      </c>
      <c r="N71" s="23"/>
      <c r="O71" s="23"/>
      <c r="P71" s="23"/>
      <c r="Q71" s="21"/>
      <c r="R71" s="21"/>
      <c r="S71" s="2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</row>
    <row r="72" spans="1:85">
      <c r="A72" s="9" t="str">
        <f>A7</f>
        <v>　　　　5月</v>
      </c>
      <c r="B72" s="29">
        <f t="shared" si="25"/>
        <v>2935</v>
      </c>
      <c r="C72" s="36">
        <f t="shared" si="25"/>
        <v>2833</v>
      </c>
      <c r="D72" s="53">
        <f t="shared" si="26"/>
        <v>5768</v>
      </c>
      <c r="E72" s="62">
        <f t="shared" si="27"/>
        <v>12.06</v>
      </c>
      <c r="F72" s="29">
        <f t="shared" si="28"/>
        <v>14070</v>
      </c>
      <c r="G72" s="36">
        <f t="shared" si="28"/>
        <v>13541</v>
      </c>
      <c r="H72" s="71">
        <f t="shared" si="29"/>
        <v>27611</v>
      </c>
      <c r="I72" s="75">
        <f t="shared" si="30"/>
        <v>57.71</v>
      </c>
      <c r="J72" s="18">
        <f t="shared" si="31"/>
        <v>6246</v>
      </c>
      <c r="K72" s="35">
        <f t="shared" si="31"/>
        <v>8216</v>
      </c>
      <c r="L72" s="71">
        <f t="shared" si="32"/>
        <v>14462</v>
      </c>
      <c r="M72" s="81">
        <f t="shared" si="33"/>
        <v>30.23</v>
      </c>
      <c r="N72" s="23"/>
      <c r="O72" s="23"/>
      <c r="P72" s="23"/>
      <c r="Q72" s="21"/>
      <c r="R72" s="21"/>
      <c r="S72" s="2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</row>
    <row r="73" spans="1:85">
      <c r="A73" s="9" t="s">
        <v>27</v>
      </c>
      <c r="B73" s="29">
        <f t="shared" si="25"/>
        <v>2923</v>
      </c>
      <c r="C73" s="36">
        <f t="shared" si="25"/>
        <v>2824</v>
      </c>
      <c r="D73" s="53">
        <f t="shared" si="26"/>
        <v>5747</v>
      </c>
      <c r="E73" s="62">
        <f t="shared" si="27"/>
        <v>12.03</v>
      </c>
      <c r="F73" s="29">
        <f t="shared" si="28"/>
        <v>14030</v>
      </c>
      <c r="G73" s="36">
        <f t="shared" si="28"/>
        <v>13542</v>
      </c>
      <c r="H73" s="71">
        <f t="shared" si="29"/>
        <v>27572</v>
      </c>
      <c r="I73" s="75">
        <f t="shared" si="30"/>
        <v>57.69</v>
      </c>
      <c r="J73" s="18">
        <f t="shared" si="31"/>
        <v>6253</v>
      </c>
      <c r="K73" s="35">
        <f t="shared" si="31"/>
        <v>8218</v>
      </c>
      <c r="L73" s="71">
        <f t="shared" si="32"/>
        <v>14471</v>
      </c>
      <c r="M73" s="81">
        <f t="shared" si="33"/>
        <v>30.28</v>
      </c>
      <c r="N73" s="23"/>
      <c r="O73" s="23"/>
      <c r="P73" s="23"/>
      <c r="Q73" s="21"/>
      <c r="R73" s="21"/>
      <c r="S73" s="2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</row>
    <row r="74" spans="1:85">
      <c r="A74" s="9" t="s">
        <v>28</v>
      </c>
      <c r="B74" s="29">
        <f t="shared" si="25"/>
        <v>2913</v>
      </c>
      <c r="C74" s="36">
        <f t="shared" si="25"/>
        <v>2815</v>
      </c>
      <c r="D74" s="53">
        <f t="shared" si="26"/>
        <v>5728</v>
      </c>
      <c r="E74" s="62">
        <f t="shared" si="27"/>
        <v>11.99</v>
      </c>
      <c r="F74" s="29">
        <f t="shared" si="28"/>
        <v>14040</v>
      </c>
      <c r="G74" s="36">
        <f t="shared" si="28"/>
        <v>13530</v>
      </c>
      <c r="H74" s="71">
        <f t="shared" si="29"/>
        <v>27570</v>
      </c>
      <c r="I74" s="75">
        <f t="shared" si="30"/>
        <v>57.72</v>
      </c>
      <c r="J74" s="18">
        <f t="shared" si="31"/>
        <v>6252</v>
      </c>
      <c r="K74" s="35">
        <f t="shared" si="31"/>
        <v>8219</v>
      </c>
      <c r="L74" s="71">
        <f t="shared" si="32"/>
        <v>14471</v>
      </c>
      <c r="M74" s="81">
        <f t="shared" si="33"/>
        <v>30.29</v>
      </c>
      <c r="N74" s="23"/>
      <c r="O74" s="23"/>
      <c r="P74" s="23"/>
      <c r="Q74" s="21"/>
      <c r="R74" s="21"/>
      <c r="S74" s="2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</row>
    <row r="75" spans="1:85">
      <c r="A75" s="9" t="s">
        <v>30</v>
      </c>
      <c r="B75" s="29">
        <f t="shared" si="25"/>
        <v>2913</v>
      </c>
      <c r="C75" s="36">
        <f t="shared" si="25"/>
        <v>2807</v>
      </c>
      <c r="D75" s="53">
        <f t="shared" si="26"/>
        <v>5720</v>
      </c>
      <c r="E75" s="62">
        <f t="shared" si="27"/>
        <v>11.98</v>
      </c>
      <c r="F75" s="29">
        <f t="shared" si="28"/>
        <v>14033</v>
      </c>
      <c r="G75" s="36">
        <f t="shared" si="28"/>
        <v>13518</v>
      </c>
      <c r="H75" s="71">
        <f t="shared" si="29"/>
        <v>27551</v>
      </c>
      <c r="I75" s="75">
        <f t="shared" si="30"/>
        <v>57.71</v>
      </c>
      <c r="J75" s="18">
        <f t="shared" si="31"/>
        <v>6246</v>
      </c>
      <c r="K75" s="35">
        <f t="shared" si="31"/>
        <v>8222</v>
      </c>
      <c r="L75" s="71">
        <f t="shared" si="32"/>
        <v>14468</v>
      </c>
      <c r="M75" s="81">
        <f t="shared" si="33"/>
        <v>30.31</v>
      </c>
      <c r="N75" s="23"/>
      <c r="O75" s="23"/>
      <c r="P75" s="23"/>
      <c r="Q75" s="21"/>
      <c r="R75" s="21"/>
      <c r="S75" s="2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</row>
    <row r="76" spans="1:85">
      <c r="A76" s="9" t="s">
        <v>16</v>
      </c>
      <c r="B76" s="29">
        <f t="shared" si="25"/>
        <v>2910</v>
      </c>
      <c r="C76" s="36">
        <f t="shared" si="25"/>
        <v>2802</v>
      </c>
      <c r="D76" s="53">
        <f t="shared" si="26"/>
        <v>5712</v>
      </c>
      <c r="E76" s="62">
        <f t="shared" si="27"/>
        <v>11.98</v>
      </c>
      <c r="F76" s="29">
        <f t="shared" si="28"/>
        <v>14008</v>
      </c>
      <c r="G76" s="36">
        <f t="shared" si="28"/>
        <v>13514</v>
      </c>
      <c r="H76" s="71">
        <f t="shared" si="29"/>
        <v>27522</v>
      </c>
      <c r="I76" s="75">
        <f t="shared" si="30"/>
        <v>57.71</v>
      </c>
      <c r="J76" s="18">
        <f t="shared" si="31"/>
        <v>6237</v>
      </c>
      <c r="K76" s="35">
        <f t="shared" si="31"/>
        <v>8217</v>
      </c>
      <c r="L76" s="71">
        <f t="shared" si="32"/>
        <v>14454</v>
      </c>
      <c r="M76" s="81">
        <f t="shared" si="33"/>
        <v>30.31</v>
      </c>
      <c r="N76" s="23"/>
      <c r="O76" s="23"/>
      <c r="P76" s="23"/>
      <c r="Q76" s="21"/>
      <c r="R76" s="21"/>
      <c r="S76" s="2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</row>
    <row r="77" spans="1:85">
      <c r="A77" s="9" t="s">
        <v>31</v>
      </c>
      <c r="B77" s="29">
        <f t="shared" si="25"/>
        <v>2906</v>
      </c>
      <c r="C77" s="36">
        <f t="shared" si="25"/>
        <v>2793</v>
      </c>
      <c r="D77" s="53">
        <f t="shared" si="26"/>
        <v>5699</v>
      </c>
      <c r="E77" s="62">
        <f t="shared" si="27"/>
        <v>11.96</v>
      </c>
      <c r="F77" s="29">
        <f t="shared" si="28"/>
        <v>14002</v>
      </c>
      <c r="G77" s="36">
        <f t="shared" si="28"/>
        <v>13513</v>
      </c>
      <c r="H77" s="71">
        <f t="shared" si="29"/>
        <v>27515</v>
      </c>
      <c r="I77" s="75">
        <f t="shared" si="30"/>
        <v>57.73</v>
      </c>
      <c r="J77" s="18">
        <f t="shared" si="31"/>
        <v>6237</v>
      </c>
      <c r="K77" s="35">
        <f t="shared" si="31"/>
        <v>8213</v>
      </c>
      <c r="L77" s="71">
        <f t="shared" si="32"/>
        <v>14450</v>
      </c>
      <c r="M77" s="81">
        <f t="shared" si="33"/>
        <v>30.32</v>
      </c>
      <c r="N77" s="23"/>
      <c r="O77" s="23"/>
      <c r="P77" s="23"/>
      <c r="Q77" s="21"/>
      <c r="R77" s="21"/>
      <c r="S77" s="2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</row>
    <row r="78" spans="1:85">
      <c r="A78" s="9" t="s">
        <v>32</v>
      </c>
      <c r="B78" s="29">
        <f t="shared" si="25"/>
        <v>2898</v>
      </c>
      <c r="C78" s="36">
        <f t="shared" si="25"/>
        <v>2785</v>
      </c>
      <c r="D78" s="53">
        <f t="shared" si="26"/>
        <v>5683</v>
      </c>
      <c r="E78" s="62">
        <f t="shared" si="27"/>
        <v>11.93</v>
      </c>
      <c r="F78" s="29">
        <f t="shared" si="28"/>
        <v>14014</v>
      </c>
      <c r="G78" s="36">
        <f t="shared" si="28"/>
        <v>13508</v>
      </c>
      <c r="H78" s="71">
        <f t="shared" si="29"/>
        <v>27522</v>
      </c>
      <c r="I78" s="75">
        <f t="shared" si="30"/>
        <v>57.76</v>
      </c>
      <c r="J78" s="18">
        <f t="shared" si="31"/>
        <v>6228</v>
      </c>
      <c r="K78" s="35">
        <f t="shared" si="31"/>
        <v>8216</v>
      </c>
      <c r="L78" s="71">
        <f t="shared" si="32"/>
        <v>14444</v>
      </c>
      <c r="M78" s="81">
        <f t="shared" si="33"/>
        <v>30.31</v>
      </c>
      <c r="N78" s="23"/>
      <c r="O78" s="23"/>
      <c r="P78" s="23"/>
      <c r="Q78" s="21"/>
      <c r="R78" s="21"/>
      <c r="S78" s="2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</row>
    <row r="79" spans="1:85">
      <c r="A79" s="9" t="s">
        <v>33</v>
      </c>
      <c r="B79" s="29">
        <f t="shared" si="25"/>
        <v>2896</v>
      </c>
      <c r="C79" s="36">
        <f t="shared" si="25"/>
        <v>2789</v>
      </c>
      <c r="D79" s="53">
        <f t="shared" si="26"/>
        <v>5685</v>
      </c>
      <c r="E79" s="62">
        <f t="shared" si="27"/>
        <v>11.94</v>
      </c>
      <c r="F79" s="29">
        <f t="shared" si="28"/>
        <v>14006</v>
      </c>
      <c r="G79" s="36">
        <f t="shared" si="28"/>
        <v>13512</v>
      </c>
      <c r="H79" s="71">
        <f t="shared" si="29"/>
        <v>27518</v>
      </c>
      <c r="I79" s="75">
        <f t="shared" si="30"/>
        <v>57.78</v>
      </c>
      <c r="J79" s="18">
        <f t="shared" si="31"/>
        <v>6219</v>
      </c>
      <c r="K79" s="35">
        <f t="shared" si="31"/>
        <v>8204</v>
      </c>
      <c r="L79" s="71">
        <f t="shared" si="32"/>
        <v>14423</v>
      </c>
      <c r="M79" s="81">
        <f t="shared" si="33"/>
        <v>30.28</v>
      </c>
      <c r="N79" s="23"/>
      <c r="O79" s="23"/>
      <c r="P79" s="23"/>
      <c r="Q79" s="21"/>
      <c r="R79" s="21"/>
      <c r="S79" s="2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</row>
    <row r="80" spans="1:85">
      <c r="A80" s="9" t="str">
        <f>A63</f>
        <v>令和４年１月</v>
      </c>
      <c r="B80" s="29">
        <f t="shared" si="25"/>
        <v>2881</v>
      </c>
      <c r="C80" s="36">
        <f t="shared" si="25"/>
        <v>2778</v>
      </c>
      <c r="D80" s="53">
        <f t="shared" si="26"/>
        <v>5659</v>
      </c>
      <c r="E80" s="62">
        <f t="shared" si="27"/>
        <v>11.89</v>
      </c>
      <c r="F80" s="29">
        <f t="shared" si="28"/>
        <v>14010</v>
      </c>
      <c r="G80" s="36">
        <f t="shared" si="28"/>
        <v>13501</v>
      </c>
      <c r="H80" s="71">
        <f t="shared" si="29"/>
        <v>27511</v>
      </c>
      <c r="I80" s="75">
        <f t="shared" si="30"/>
        <v>57.8</v>
      </c>
      <c r="J80" s="18">
        <f t="shared" si="31"/>
        <v>6218</v>
      </c>
      <c r="K80" s="35">
        <f t="shared" si="31"/>
        <v>8211</v>
      </c>
      <c r="L80" s="71">
        <f t="shared" si="32"/>
        <v>14429</v>
      </c>
      <c r="M80" s="81">
        <f t="shared" si="33"/>
        <v>30.31</v>
      </c>
      <c r="N80" s="23"/>
      <c r="O80" s="23"/>
      <c r="P80" s="23"/>
      <c r="Q80" s="21"/>
      <c r="R80" s="21"/>
      <c r="S80" s="2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</row>
    <row r="81" spans="1:79">
      <c r="A81" s="9" t="s">
        <v>40</v>
      </c>
      <c r="B81" s="29">
        <f t="shared" si="25"/>
        <v>2878</v>
      </c>
      <c r="C81" s="36">
        <f t="shared" si="25"/>
        <v>2777</v>
      </c>
      <c r="D81" s="53">
        <f t="shared" si="26"/>
        <v>5655</v>
      </c>
      <c r="E81" s="62">
        <f t="shared" si="27"/>
        <v>11.89</v>
      </c>
      <c r="F81" s="29">
        <f t="shared" si="28"/>
        <v>13999</v>
      </c>
      <c r="G81" s="36">
        <f t="shared" si="28"/>
        <v>13479</v>
      </c>
      <c r="H81" s="71">
        <f t="shared" si="29"/>
        <v>27478</v>
      </c>
      <c r="I81" s="75">
        <f t="shared" si="30"/>
        <v>57.79</v>
      </c>
      <c r="J81" s="18">
        <f t="shared" si="31"/>
        <v>6207</v>
      </c>
      <c r="K81" s="35">
        <f t="shared" si="31"/>
        <v>8205</v>
      </c>
      <c r="L81" s="71">
        <f t="shared" si="32"/>
        <v>14412</v>
      </c>
      <c r="M81" s="81">
        <f t="shared" si="33"/>
        <v>30.31</v>
      </c>
      <c r="N81" s="23"/>
      <c r="O81" s="23"/>
      <c r="P81" s="23"/>
      <c r="Q81" s="21"/>
      <c r="R81" s="21"/>
      <c r="S81" s="2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</row>
    <row r="82" spans="1:79">
      <c r="A82" s="10" t="s">
        <v>29</v>
      </c>
      <c r="B82" s="30">
        <f t="shared" si="25"/>
        <v>2876</v>
      </c>
      <c r="C82" s="37">
        <f t="shared" si="25"/>
        <v>2762</v>
      </c>
      <c r="D82" s="54">
        <f t="shared" si="26"/>
        <v>5638</v>
      </c>
      <c r="E82" s="63">
        <f t="shared" si="27"/>
        <v>11.88</v>
      </c>
      <c r="F82" s="30">
        <f t="shared" si="28"/>
        <v>13954</v>
      </c>
      <c r="G82" s="37">
        <f t="shared" si="28"/>
        <v>13435</v>
      </c>
      <c r="H82" s="72">
        <f t="shared" si="29"/>
        <v>27389</v>
      </c>
      <c r="I82" s="76">
        <f t="shared" si="30"/>
        <v>57.73</v>
      </c>
      <c r="J82" s="18">
        <f t="shared" si="31"/>
        <v>6213</v>
      </c>
      <c r="K82" s="35">
        <f t="shared" si="31"/>
        <v>8207</v>
      </c>
      <c r="L82" s="72">
        <f t="shared" si="32"/>
        <v>14420</v>
      </c>
      <c r="M82" s="81">
        <f t="shared" si="33"/>
        <v>30.39</v>
      </c>
      <c r="N82" s="23"/>
      <c r="O82" s="23"/>
      <c r="P82" s="23"/>
      <c r="Q82" s="21"/>
      <c r="R82" s="21"/>
      <c r="S82" s="2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</row>
    <row r="83" spans="1:79" ht="20.100000000000001" customHeight="1">
      <c r="A83" s="13" t="s">
        <v>25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78" t="s">
        <v>60</v>
      </c>
      <c r="M83" s="78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</row>
    <row r="84" spans="1:79" ht="20.100000000000001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79"/>
      <c r="M84" s="79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</row>
    <row r="85" spans="1:79" ht="20.100000000000001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79"/>
      <c r="M85" s="79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</row>
    <row r="86" spans="1:79"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</row>
    <row r="87" spans="1:79"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</row>
    <row r="88" spans="1:79"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</row>
    <row r="89" spans="1:79"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</row>
    <row r="90" spans="1:79"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</row>
    <row r="91" spans="1:79"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</row>
    <row r="92" spans="1:79"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</row>
    <row r="93" spans="1:79"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</row>
    <row r="94" spans="1:79"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</row>
    <row r="95" spans="1:79"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</row>
    <row r="96" spans="1:79"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</row>
    <row r="97" spans="2:79"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</row>
    <row r="98" spans="2:79"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</row>
    <row r="99" spans="2:79"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</row>
    <row r="100" spans="2:79"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</row>
    <row r="101" spans="2:79"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</row>
    <row r="102" spans="2:79"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</row>
    <row r="103" spans="2:79"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</row>
    <row r="104" spans="2:79"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</row>
    <row r="105" spans="2:79"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</row>
    <row r="106" spans="2:79"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</row>
    <row r="107" spans="2:79"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</row>
    <row r="108" spans="2:79"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</row>
    <row r="109" spans="2:79"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</row>
    <row r="110" spans="2:79"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</row>
    <row r="111" spans="2:79"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</row>
    <row r="112" spans="2:79"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</row>
    <row r="113" spans="2:79"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</row>
    <row r="114" spans="2:79"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</row>
    <row r="115" spans="2:79"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</row>
    <row r="116" spans="2:79"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 t="s">
        <v>61</v>
      </c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</row>
    <row r="117" spans="2:79">
      <c r="N117" s="31"/>
      <c r="O117" s="31"/>
      <c r="P117" s="31"/>
      <c r="Q117" s="31"/>
      <c r="R117" s="31"/>
      <c r="S117" s="31"/>
      <c r="T117" s="31" t="s">
        <v>62</v>
      </c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</row>
    <row r="118" spans="2:79"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</row>
    <row r="119" spans="2:79"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</row>
    <row r="120" spans="2:79"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</row>
    <row r="121" spans="2:79"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</row>
    <row r="122" spans="2:79"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</row>
    <row r="123" spans="2:79"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</row>
    <row r="124" spans="2:79"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</row>
    <row r="125" spans="2:79"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</row>
    <row r="126" spans="2:79"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</row>
    <row r="127" spans="2:79"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</row>
    <row r="128" spans="2:79"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</row>
    <row r="129" spans="2:79"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</row>
    <row r="130" spans="2:79"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  <c r="BH130" s="31"/>
      <c r="BI130" s="31"/>
      <c r="BJ130" s="31"/>
      <c r="BK130" s="31"/>
      <c r="BL130" s="31"/>
      <c r="BM130" s="31"/>
      <c r="BN130" s="31"/>
      <c r="BO130" s="31"/>
      <c r="BP130" s="31"/>
      <c r="BQ130" s="31"/>
      <c r="BR130" s="31"/>
      <c r="BS130" s="31"/>
      <c r="BT130" s="31"/>
      <c r="BU130" s="31"/>
      <c r="BV130" s="31"/>
      <c r="BW130" s="31"/>
      <c r="BX130" s="31"/>
      <c r="BY130" s="31"/>
      <c r="BZ130" s="31"/>
      <c r="CA130" s="31"/>
    </row>
    <row r="131" spans="2:79"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  <c r="BH131" s="31"/>
      <c r="BI131" s="31"/>
      <c r="BJ131" s="31"/>
      <c r="BK131" s="31"/>
      <c r="BL131" s="31"/>
      <c r="BM131" s="31"/>
      <c r="BN131" s="31"/>
      <c r="BO131" s="31"/>
      <c r="BP131" s="31"/>
      <c r="BQ131" s="31"/>
      <c r="BR131" s="31"/>
      <c r="BS131" s="31"/>
      <c r="BT131" s="31"/>
      <c r="BU131" s="31"/>
      <c r="BV131" s="31"/>
      <c r="BW131" s="31"/>
      <c r="BX131" s="31"/>
      <c r="BY131" s="31"/>
      <c r="BZ131" s="31"/>
      <c r="CA131" s="31"/>
    </row>
    <row r="132" spans="2:79"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  <c r="BH132" s="31"/>
      <c r="BI132" s="31"/>
      <c r="BJ132" s="31"/>
      <c r="BK132" s="31"/>
      <c r="BL132" s="31"/>
      <c r="BM132" s="31"/>
      <c r="BN132" s="31"/>
      <c r="BO132" s="31"/>
      <c r="BP132" s="31"/>
      <c r="BQ132" s="31"/>
      <c r="BR132" s="31"/>
      <c r="BS132" s="31"/>
      <c r="BT132" s="31"/>
      <c r="BU132" s="31"/>
      <c r="BV132" s="31"/>
      <c r="BW132" s="31"/>
      <c r="BX132" s="31"/>
      <c r="BY132" s="31"/>
      <c r="BZ132" s="31"/>
      <c r="CA132" s="31"/>
    </row>
    <row r="133" spans="2:79"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</row>
    <row r="134" spans="2:79"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T134" s="31" t="s">
        <v>63</v>
      </c>
    </row>
    <row r="135" spans="2:79"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T135" s="31" t="s">
        <v>62</v>
      </c>
    </row>
    <row r="136" spans="2:79"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</row>
    <row r="137" spans="2:79"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</row>
    <row r="138" spans="2:79"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</row>
    <row r="139" spans="2:79"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</row>
    <row r="140" spans="2:79"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</row>
    <row r="141" spans="2:79"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</row>
    <row r="142" spans="2:79"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</row>
    <row r="143" spans="2:79"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</row>
    <row r="144" spans="2:79"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</row>
    <row r="145" spans="2:20"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</row>
    <row r="146" spans="2:20"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</row>
    <row r="147" spans="2:20"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</row>
    <row r="148" spans="2:20"/>
    <row r="149" spans="2:20"/>
    <row r="150" spans="2:20"/>
    <row r="151" spans="2:20"/>
    <row r="152" spans="2:20">
      <c r="T152" s="31" t="s">
        <v>64</v>
      </c>
    </row>
    <row r="153" spans="2:20">
      <c r="T153" s="31" t="s">
        <v>62</v>
      </c>
    </row>
  </sheetData>
  <mergeCells count="120">
    <mergeCell ref="R2:S2"/>
    <mergeCell ref="B3:D3"/>
    <mergeCell ref="E3:G3"/>
    <mergeCell ref="H3:J3"/>
    <mergeCell ref="K3:M3"/>
    <mergeCell ref="N3:P3"/>
    <mergeCell ref="Q3:S3"/>
    <mergeCell ref="B19:D19"/>
    <mergeCell ref="E19:G19"/>
    <mergeCell ref="H19:J19"/>
    <mergeCell ref="K19:M19"/>
    <mergeCell ref="N19:P19"/>
    <mergeCell ref="Q19:S19"/>
    <mergeCell ref="B35:D35"/>
    <mergeCell ref="E35:G35"/>
    <mergeCell ref="H35:J35"/>
    <mergeCell ref="K35:M35"/>
    <mergeCell ref="N35:P35"/>
    <mergeCell ref="Q35:S35"/>
    <mergeCell ref="B51:D51"/>
    <mergeCell ref="E51:G51"/>
    <mergeCell ref="H51:J51"/>
    <mergeCell ref="K51:M51"/>
    <mergeCell ref="N51:P51"/>
    <mergeCell ref="Q51:S51"/>
    <mergeCell ref="B67:M67"/>
    <mergeCell ref="B68:E68"/>
    <mergeCell ref="F68:I68"/>
    <mergeCell ref="J68:M68"/>
    <mergeCell ref="A83:K83"/>
    <mergeCell ref="L83:M83"/>
    <mergeCell ref="A3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A19:A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R20:R21"/>
    <mergeCell ref="S20:S21"/>
    <mergeCell ref="A35:A37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K36:K37"/>
    <mergeCell ref="L36:L37"/>
    <mergeCell ref="M36:M37"/>
    <mergeCell ref="N36:N37"/>
    <mergeCell ref="O36:O37"/>
    <mergeCell ref="P36:P37"/>
    <mergeCell ref="Q36:Q37"/>
    <mergeCell ref="R36:R37"/>
    <mergeCell ref="S36:S37"/>
    <mergeCell ref="A51:A53"/>
    <mergeCell ref="B52:B53"/>
    <mergeCell ref="C52:C53"/>
    <mergeCell ref="D52:D53"/>
    <mergeCell ref="E52:E53"/>
    <mergeCell ref="F52:F53"/>
    <mergeCell ref="G52:G53"/>
    <mergeCell ref="H52:H53"/>
    <mergeCell ref="I52:I53"/>
    <mergeCell ref="J52:J53"/>
    <mergeCell ref="K52:K53"/>
    <mergeCell ref="L52:L53"/>
    <mergeCell ref="M52:M53"/>
    <mergeCell ref="N52:N53"/>
    <mergeCell ref="O52:O53"/>
    <mergeCell ref="P52:P53"/>
    <mergeCell ref="Q52:Q53"/>
    <mergeCell ref="R52:R53"/>
    <mergeCell ref="S52:S53"/>
    <mergeCell ref="A67:A70"/>
    <mergeCell ref="B69:B70"/>
    <mergeCell ref="C69:C70"/>
    <mergeCell ref="D69:D70"/>
    <mergeCell ref="E69:E70"/>
    <mergeCell ref="F69:F70"/>
    <mergeCell ref="G69:G70"/>
    <mergeCell ref="H69:H70"/>
    <mergeCell ref="I69:I70"/>
    <mergeCell ref="J69:J70"/>
    <mergeCell ref="K69:K70"/>
    <mergeCell ref="L69:L70"/>
    <mergeCell ref="M69:M70"/>
  </mergeCells>
  <phoneticPr fontId="19"/>
  <pageMargins left="0.78740157480314965" right="0.78740157480314965" top="0.98425196850393704" bottom="0.82677165354330717" header="0.51181102362204722" footer="0.51181102362204722"/>
  <pageSetup paperSize="9" scale="77" fitToWidth="1" fitToHeight="1" orientation="portrait" usePrinterDefaults="1" r:id="rId1"/>
  <headerFooter alignWithMargins="0"/>
  <rowBreaks count="1" manualBreakCount="1">
    <brk id="83" max="18" man="1"/>
  </rowBreaks>
  <colBreaks count="1" manualBreakCount="1">
    <brk id="19" max="6553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G153"/>
  <sheetViews>
    <sheetView showGridLines="0" view="pageBreakPreview" topLeftCell="A58" zoomScale="120" zoomScaleSheetLayoutView="120" workbookViewId="0">
      <selection activeCell="N65" sqref="N65"/>
    </sheetView>
  </sheetViews>
  <sheetFormatPr defaultRowHeight="12"/>
  <cols>
    <col min="1" max="1" width="9" style="1" bestFit="1" customWidth="1"/>
    <col min="2" max="21" width="5.625" style="1" customWidth="1"/>
    <col min="22" max="78" width="0.25" style="1" hidden="1" customWidth="1"/>
    <col min="79" max="256" width="9" style="1" bestFit="1" customWidth="1"/>
  </cols>
  <sheetData>
    <row r="1" spans="1:80" s="2" customFormat="1" ht="17.25">
      <c r="A1" s="4" t="s">
        <v>4</v>
      </c>
    </row>
    <row r="2" spans="1:80" ht="13.5" customHeight="1">
      <c r="R2" s="85" t="s">
        <v>7</v>
      </c>
      <c r="S2" s="85"/>
    </row>
    <row r="3" spans="1:80">
      <c r="A3" s="5" t="s">
        <v>9</v>
      </c>
      <c r="B3" s="15" t="s">
        <v>5</v>
      </c>
      <c r="C3" s="32"/>
      <c r="D3" s="43"/>
      <c r="E3" s="55" t="s">
        <v>2</v>
      </c>
      <c r="F3" s="38"/>
      <c r="G3" s="64"/>
      <c r="H3" s="22" t="s">
        <v>8</v>
      </c>
      <c r="I3" s="38"/>
      <c r="J3" s="49"/>
      <c r="K3" s="55" t="s">
        <v>10</v>
      </c>
      <c r="L3" s="38"/>
      <c r="M3" s="64"/>
      <c r="N3" s="22" t="s">
        <v>12</v>
      </c>
      <c r="O3" s="38"/>
      <c r="P3" s="49"/>
      <c r="Q3" s="55" t="s">
        <v>15</v>
      </c>
      <c r="R3" s="38"/>
      <c r="S3" s="64"/>
    </row>
    <row r="4" spans="1:80" s="3" customFormat="1" ht="9.9499999999999993" customHeight="1">
      <c r="A4" s="6"/>
      <c r="B4" s="16" t="s">
        <v>17</v>
      </c>
      <c r="C4" s="33" t="s">
        <v>19</v>
      </c>
      <c r="D4" s="44" t="s">
        <v>21</v>
      </c>
      <c r="E4" s="56" t="s">
        <v>17</v>
      </c>
      <c r="F4" s="33" t="s">
        <v>19</v>
      </c>
      <c r="G4" s="65" t="s">
        <v>21</v>
      </c>
      <c r="H4" s="16" t="s">
        <v>17</v>
      </c>
      <c r="I4" s="33" t="s">
        <v>19</v>
      </c>
      <c r="J4" s="44" t="s">
        <v>21</v>
      </c>
      <c r="K4" s="56" t="s">
        <v>17</v>
      </c>
      <c r="L4" s="33" t="s">
        <v>19</v>
      </c>
      <c r="M4" s="65" t="s">
        <v>21</v>
      </c>
      <c r="N4" s="16" t="s">
        <v>17</v>
      </c>
      <c r="O4" s="33" t="s">
        <v>19</v>
      </c>
      <c r="P4" s="44" t="s">
        <v>21</v>
      </c>
      <c r="Q4" s="56" t="s">
        <v>17</v>
      </c>
      <c r="R4" s="33" t="s">
        <v>19</v>
      </c>
      <c r="S4" s="65" t="s">
        <v>21</v>
      </c>
    </row>
    <row r="5" spans="1:80" s="3" customFormat="1" ht="9.9499999999999993" customHeight="1">
      <c r="A5" s="7"/>
      <c r="B5" s="17"/>
      <c r="C5" s="34"/>
      <c r="D5" s="45"/>
      <c r="E5" s="57"/>
      <c r="F5" s="34"/>
      <c r="G5" s="66"/>
      <c r="H5" s="17"/>
      <c r="I5" s="34"/>
      <c r="J5" s="45"/>
      <c r="K5" s="57"/>
      <c r="L5" s="34"/>
      <c r="M5" s="66"/>
      <c r="N5" s="17"/>
      <c r="O5" s="34"/>
      <c r="P5" s="45"/>
      <c r="Q5" s="57"/>
      <c r="R5" s="34"/>
      <c r="S5" s="66"/>
    </row>
    <row r="6" spans="1:80">
      <c r="A6" s="8" t="s">
        <v>74</v>
      </c>
      <c r="B6" s="18">
        <v>839</v>
      </c>
      <c r="C6" s="35">
        <v>825</v>
      </c>
      <c r="D6" s="46">
        <f t="shared" ref="D6:D17" si="0">B6+C6</f>
        <v>1664</v>
      </c>
      <c r="E6" s="28">
        <v>1045</v>
      </c>
      <c r="F6" s="35">
        <v>1002</v>
      </c>
      <c r="G6" s="67">
        <f t="shared" ref="G6:G17" si="1">E6+F6</f>
        <v>2047</v>
      </c>
      <c r="H6" s="18">
        <v>1199</v>
      </c>
      <c r="I6" s="35">
        <v>1111</v>
      </c>
      <c r="J6" s="46">
        <f t="shared" ref="J6:J17" si="2">H6+I6</f>
        <v>2310</v>
      </c>
      <c r="K6" s="28">
        <v>1298</v>
      </c>
      <c r="L6" s="35">
        <v>1199</v>
      </c>
      <c r="M6" s="67">
        <f t="shared" ref="M6:M17" si="3">K6+L6</f>
        <v>2497</v>
      </c>
      <c r="N6" s="18">
        <v>1218</v>
      </c>
      <c r="O6" s="35">
        <v>1147</v>
      </c>
      <c r="P6" s="46">
        <f t="shared" ref="P6:P17" si="4">N6+O6</f>
        <v>2365</v>
      </c>
      <c r="Q6" s="28">
        <v>1159</v>
      </c>
      <c r="R6" s="35">
        <v>1001</v>
      </c>
      <c r="S6" s="67">
        <f t="shared" ref="S6:S17" si="5">Q6+R6</f>
        <v>2160</v>
      </c>
      <c r="U6" s="90" t="s">
        <v>76</v>
      </c>
    </row>
    <row r="7" spans="1:80">
      <c r="A7" s="9" t="s">
        <v>65</v>
      </c>
      <c r="B7" s="19">
        <v>820</v>
      </c>
      <c r="C7" s="36">
        <v>833</v>
      </c>
      <c r="D7" s="47">
        <f t="shared" si="0"/>
        <v>1653</v>
      </c>
      <c r="E7" s="29">
        <v>1049</v>
      </c>
      <c r="F7" s="36">
        <v>992</v>
      </c>
      <c r="G7" s="68">
        <f t="shared" si="1"/>
        <v>2041</v>
      </c>
      <c r="H7" s="19">
        <v>1199</v>
      </c>
      <c r="I7" s="36">
        <v>1116</v>
      </c>
      <c r="J7" s="47">
        <f t="shared" si="2"/>
        <v>2315</v>
      </c>
      <c r="K7" s="29">
        <v>1288</v>
      </c>
      <c r="L7" s="36">
        <v>1195</v>
      </c>
      <c r="M7" s="68">
        <f t="shared" si="3"/>
        <v>2483</v>
      </c>
      <c r="N7" s="19">
        <v>1221</v>
      </c>
      <c r="O7" s="36">
        <v>1151</v>
      </c>
      <c r="P7" s="47">
        <f t="shared" si="4"/>
        <v>2372</v>
      </c>
      <c r="Q7" s="29">
        <v>1171</v>
      </c>
      <c r="R7" s="36">
        <v>1002</v>
      </c>
      <c r="S7" s="68">
        <f t="shared" si="5"/>
        <v>2173</v>
      </c>
      <c r="U7" s="90">
        <v>5</v>
      </c>
    </row>
    <row r="8" spans="1:80">
      <c r="A8" s="9" t="s">
        <v>27</v>
      </c>
      <c r="B8" s="19">
        <v>817</v>
      </c>
      <c r="C8" s="36">
        <v>829</v>
      </c>
      <c r="D8" s="47">
        <f t="shared" si="0"/>
        <v>1646</v>
      </c>
      <c r="E8" s="29">
        <v>1041</v>
      </c>
      <c r="F8" s="36">
        <v>993</v>
      </c>
      <c r="G8" s="68">
        <f t="shared" si="1"/>
        <v>2034</v>
      </c>
      <c r="H8" s="19">
        <v>1197</v>
      </c>
      <c r="I8" s="36">
        <v>1121</v>
      </c>
      <c r="J8" s="47">
        <f t="shared" si="2"/>
        <v>2318</v>
      </c>
      <c r="K8" s="29">
        <v>1289</v>
      </c>
      <c r="L8" s="36">
        <v>1190</v>
      </c>
      <c r="M8" s="68">
        <f t="shared" si="3"/>
        <v>2479</v>
      </c>
      <c r="N8" s="19">
        <v>1220</v>
      </c>
      <c r="O8" s="36">
        <v>1148</v>
      </c>
      <c r="P8" s="47">
        <f t="shared" si="4"/>
        <v>2368</v>
      </c>
      <c r="Q8" s="29">
        <v>1172</v>
      </c>
      <c r="R8" s="36">
        <v>1009</v>
      </c>
      <c r="S8" s="68">
        <f t="shared" si="5"/>
        <v>2181</v>
      </c>
      <c r="U8" s="90">
        <v>6</v>
      </c>
      <c r="CB8" s="91"/>
    </row>
    <row r="9" spans="1:80">
      <c r="A9" s="9" t="s">
        <v>28</v>
      </c>
      <c r="B9" s="19">
        <v>815</v>
      </c>
      <c r="C9" s="36">
        <v>821</v>
      </c>
      <c r="D9" s="47">
        <f t="shared" si="0"/>
        <v>1636</v>
      </c>
      <c r="E9" s="29">
        <v>1055</v>
      </c>
      <c r="F9" s="36">
        <v>981</v>
      </c>
      <c r="G9" s="68">
        <f t="shared" si="1"/>
        <v>2036</v>
      </c>
      <c r="H9" s="19">
        <v>1185</v>
      </c>
      <c r="I9" s="36">
        <v>1128</v>
      </c>
      <c r="J9" s="47">
        <f t="shared" si="2"/>
        <v>2313</v>
      </c>
      <c r="K9" s="29">
        <v>1286</v>
      </c>
      <c r="L9" s="36">
        <v>1191</v>
      </c>
      <c r="M9" s="68">
        <f t="shared" si="3"/>
        <v>2477</v>
      </c>
      <c r="N9" s="19">
        <v>1230</v>
      </c>
      <c r="O9" s="36">
        <v>1142</v>
      </c>
      <c r="P9" s="47">
        <f t="shared" si="4"/>
        <v>2372</v>
      </c>
      <c r="Q9" s="29">
        <v>1176</v>
      </c>
      <c r="R9" s="36">
        <v>995</v>
      </c>
      <c r="S9" s="68">
        <f t="shared" si="5"/>
        <v>2171</v>
      </c>
      <c r="U9" s="90">
        <v>7</v>
      </c>
    </row>
    <row r="10" spans="1:80">
      <c r="A10" s="9" t="s">
        <v>30</v>
      </c>
      <c r="B10" s="19">
        <v>807</v>
      </c>
      <c r="C10" s="36">
        <v>821</v>
      </c>
      <c r="D10" s="47">
        <f t="shared" si="0"/>
        <v>1628</v>
      </c>
      <c r="E10" s="29">
        <v>1050</v>
      </c>
      <c r="F10" s="36">
        <v>970</v>
      </c>
      <c r="G10" s="68">
        <f t="shared" si="1"/>
        <v>2020</v>
      </c>
      <c r="H10" s="19">
        <v>1175</v>
      </c>
      <c r="I10" s="36">
        <v>1124</v>
      </c>
      <c r="J10" s="47">
        <f t="shared" si="2"/>
        <v>2299</v>
      </c>
      <c r="K10" s="29">
        <v>1294</v>
      </c>
      <c r="L10" s="36">
        <v>1199</v>
      </c>
      <c r="M10" s="68">
        <f t="shared" si="3"/>
        <v>2493</v>
      </c>
      <c r="N10" s="19">
        <v>1225</v>
      </c>
      <c r="O10" s="36">
        <v>1148</v>
      </c>
      <c r="P10" s="47">
        <f t="shared" si="4"/>
        <v>2373</v>
      </c>
      <c r="Q10" s="29">
        <v>1187</v>
      </c>
      <c r="R10" s="36">
        <v>998</v>
      </c>
      <c r="S10" s="68">
        <f t="shared" si="5"/>
        <v>2185</v>
      </c>
      <c r="U10" s="90">
        <v>8</v>
      </c>
    </row>
    <row r="11" spans="1:80">
      <c r="A11" s="9" t="s">
        <v>16</v>
      </c>
      <c r="B11" s="19">
        <v>800</v>
      </c>
      <c r="C11" s="36">
        <v>810</v>
      </c>
      <c r="D11" s="47">
        <f t="shared" si="0"/>
        <v>1610</v>
      </c>
      <c r="E11" s="29">
        <v>1061</v>
      </c>
      <c r="F11" s="36">
        <v>965</v>
      </c>
      <c r="G11" s="68">
        <f t="shared" si="1"/>
        <v>2026</v>
      </c>
      <c r="H11" s="19">
        <v>1162</v>
      </c>
      <c r="I11" s="36">
        <v>1131</v>
      </c>
      <c r="J11" s="47">
        <f t="shared" si="2"/>
        <v>2293</v>
      </c>
      <c r="K11" s="29">
        <v>1302</v>
      </c>
      <c r="L11" s="36">
        <v>1200</v>
      </c>
      <c r="M11" s="68">
        <f t="shared" si="3"/>
        <v>2502</v>
      </c>
      <c r="N11" s="19">
        <v>1230</v>
      </c>
      <c r="O11" s="36">
        <v>1147</v>
      </c>
      <c r="P11" s="47">
        <f t="shared" si="4"/>
        <v>2377</v>
      </c>
      <c r="Q11" s="29">
        <v>1185</v>
      </c>
      <c r="R11" s="36">
        <v>989</v>
      </c>
      <c r="S11" s="68">
        <f t="shared" si="5"/>
        <v>2174</v>
      </c>
      <c r="U11" s="90">
        <v>9</v>
      </c>
    </row>
    <row r="12" spans="1:80">
      <c r="A12" s="9" t="s">
        <v>31</v>
      </c>
      <c r="B12" s="19">
        <v>796</v>
      </c>
      <c r="C12" s="36">
        <v>793</v>
      </c>
      <c r="D12" s="47">
        <f t="shared" si="0"/>
        <v>1589</v>
      </c>
      <c r="E12" s="29">
        <v>1055</v>
      </c>
      <c r="F12" s="36">
        <v>975</v>
      </c>
      <c r="G12" s="68">
        <f t="shared" si="1"/>
        <v>2030</v>
      </c>
      <c r="H12" s="19">
        <v>1155</v>
      </c>
      <c r="I12" s="36">
        <v>1128</v>
      </c>
      <c r="J12" s="47">
        <f t="shared" si="2"/>
        <v>2283</v>
      </c>
      <c r="K12" s="29">
        <v>1312</v>
      </c>
      <c r="L12" s="36">
        <v>1198</v>
      </c>
      <c r="M12" s="68">
        <f t="shared" si="3"/>
        <v>2510</v>
      </c>
      <c r="N12" s="19">
        <v>1227</v>
      </c>
      <c r="O12" s="36">
        <v>1150</v>
      </c>
      <c r="P12" s="47">
        <f t="shared" si="4"/>
        <v>2377</v>
      </c>
      <c r="Q12" s="29">
        <v>1187</v>
      </c>
      <c r="R12" s="36">
        <v>999</v>
      </c>
      <c r="S12" s="68">
        <f t="shared" si="5"/>
        <v>2186</v>
      </c>
      <c r="U12" s="90">
        <v>10</v>
      </c>
    </row>
    <row r="13" spans="1:80">
      <c r="A13" s="9" t="s">
        <v>32</v>
      </c>
      <c r="B13" s="19">
        <v>785</v>
      </c>
      <c r="C13" s="36">
        <v>794</v>
      </c>
      <c r="D13" s="47">
        <f t="shared" si="0"/>
        <v>1579</v>
      </c>
      <c r="E13" s="29">
        <v>1043</v>
      </c>
      <c r="F13" s="36">
        <v>969</v>
      </c>
      <c r="G13" s="68">
        <f t="shared" si="1"/>
        <v>2012</v>
      </c>
      <c r="H13" s="19">
        <v>1166</v>
      </c>
      <c r="I13" s="36">
        <v>1123</v>
      </c>
      <c r="J13" s="47">
        <f t="shared" si="2"/>
        <v>2289</v>
      </c>
      <c r="K13" s="29">
        <v>1304</v>
      </c>
      <c r="L13" s="36">
        <v>1201</v>
      </c>
      <c r="M13" s="68">
        <f t="shared" si="3"/>
        <v>2505</v>
      </c>
      <c r="N13" s="19">
        <v>1224</v>
      </c>
      <c r="O13" s="36">
        <v>1145</v>
      </c>
      <c r="P13" s="47">
        <f t="shared" si="4"/>
        <v>2369</v>
      </c>
      <c r="Q13" s="29">
        <v>1180</v>
      </c>
      <c r="R13" s="36">
        <v>997</v>
      </c>
      <c r="S13" s="68">
        <f t="shared" si="5"/>
        <v>2177</v>
      </c>
      <c r="U13" s="90">
        <v>11</v>
      </c>
    </row>
    <row r="14" spans="1:80">
      <c r="A14" s="9" t="s">
        <v>33</v>
      </c>
      <c r="B14" s="19">
        <v>782</v>
      </c>
      <c r="C14" s="36">
        <v>784</v>
      </c>
      <c r="D14" s="47">
        <f t="shared" si="0"/>
        <v>1566</v>
      </c>
      <c r="E14" s="29">
        <v>1047</v>
      </c>
      <c r="F14" s="36">
        <v>976</v>
      </c>
      <c r="G14" s="68">
        <f t="shared" si="1"/>
        <v>2023</v>
      </c>
      <c r="H14" s="19">
        <v>1151</v>
      </c>
      <c r="I14" s="36">
        <v>1124</v>
      </c>
      <c r="J14" s="47">
        <f t="shared" si="2"/>
        <v>2275</v>
      </c>
      <c r="K14" s="29">
        <v>1304</v>
      </c>
      <c r="L14" s="36">
        <v>1197</v>
      </c>
      <c r="M14" s="68">
        <f t="shared" si="3"/>
        <v>2501</v>
      </c>
      <c r="N14" s="19">
        <v>1237</v>
      </c>
      <c r="O14" s="36">
        <v>1144</v>
      </c>
      <c r="P14" s="47">
        <f t="shared" si="4"/>
        <v>2381</v>
      </c>
      <c r="Q14" s="29">
        <v>1194</v>
      </c>
      <c r="R14" s="36">
        <v>999</v>
      </c>
      <c r="S14" s="68">
        <f t="shared" si="5"/>
        <v>2193</v>
      </c>
      <c r="U14" s="90">
        <v>12</v>
      </c>
    </row>
    <row r="15" spans="1:80">
      <c r="A15" s="9" t="s">
        <v>75</v>
      </c>
      <c r="B15" s="19">
        <v>782</v>
      </c>
      <c r="C15" s="36">
        <v>789</v>
      </c>
      <c r="D15" s="47">
        <f t="shared" si="0"/>
        <v>1571</v>
      </c>
      <c r="E15" s="29">
        <v>1037</v>
      </c>
      <c r="F15" s="36">
        <v>971</v>
      </c>
      <c r="G15" s="68">
        <f t="shared" si="1"/>
        <v>2008</v>
      </c>
      <c r="H15" s="19">
        <v>1150</v>
      </c>
      <c r="I15" s="36">
        <v>1105</v>
      </c>
      <c r="J15" s="47">
        <f t="shared" si="2"/>
        <v>2255</v>
      </c>
      <c r="K15" s="29">
        <v>1303</v>
      </c>
      <c r="L15" s="36">
        <v>1206</v>
      </c>
      <c r="M15" s="68">
        <f t="shared" si="3"/>
        <v>2509</v>
      </c>
      <c r="N15" s="19">
        <v>1239</v>
      </c>
      <c r="O15" s="36">
        <v>1143</v>
      </c>
      <c r="P15" s="47">
        <f t="shared" si="4"/>
        <v>2382</v>
      </c>
      <c r="Q15" s="29">
        <v>1179</v>
      </c>
      <c r="R15" s="36">
        <v>995</v>
      </c>
      <c r="S15" s="68">
        <f t="shared" si="5"/>
        <v>2174</v>
      </c>
      <c r="U15" s="90" t="s">
        <v>77</v>
      </c>
    </row>
    <row r="16" spans="1:80">
      <c r="A16" s="9" t="s">
        <v>40</v>
      </c>
      <c r="B16" s="19">
        <v>775</v>
      </c>
      <c r="C16" s="36">
        <v>780</v>
      </c>
      <c r="D16" s="47">
        <f t="shared" si="0"/>
        <v>1555</v>
      </c>
      <c r="E16" s="29">
        <v>1034</v>
      </c>
      <c r="F16" s="36">
        <v>968</v>
      </c>
      <c r="G16" s="68">
        <f t="shared" si="1"/>
        <v>2002</v>
      </c>
      <c r="H16" s="19">
        <v>1152</v>
      </c>
      <c r="I16" s="36">
        <v>1102</v>
      </c>
      <c r="J16" s="47">
        <f t="shared" si="2"/>
        <v>2254</v>
      </c>
      <c r="K16" s="29">
        <v>1298</v>
      </c>
      <c r="L16" s="36">
        <v>1207</v>
      </c>
      <c r="M16" s="68">
        <f t="shared" si="3"/>
        <v>2505</v>
      </c>
      <c r="N16" s="19">
        <v>1236</v>
      </c>
      <c r="O16" s="36">
        <v>1156</v>
      </c>
      <c r="P16" s="47">
        <f t="shared" si="4"/>
        <v>2392</v>
      </c>
      <c r="Q16" s="29">
        <v>1188</v>
      </c>
      <c r="R16" s="36">
        <v>994</v>
      </c>
      <c r="S16" s="68">
        <f t="shared" si="5"/>
        <v>2182</v>
      </c>
      <c r="U16" s="90">
        <v>2</v>
      </c>
    </row>
    <row r="17" spans="1:79">
      <c r="A17" s="10" t="s">
        <v>29</v>
      </c>
      <c r="B17" s="20">
        <v>779</v>
      </c>
      <c r="C17" s="37">
        <v>768</v>
      </c>
      <c r="D17" s="48">
        <f t="shared" si="0"/>
        <v>1547</v>
      </c>
      <c r="E17" s="30">
        <v>1026</v>
      </c>
      <c r="F17" s="37">
        <v>967</v>
      </c>
      <c r="G17" s="69">
        <f t="shared" si="1"/>
        <v>1993</v>
      </c>
      <c r="H17" s="20">
        <v>1149</v>
      </c>
      <c r="I17" s="37">
        <v>1095</v>
      </c>
      <c r="J17" s="48">
        <f t="shared" si="2"/>
        <v>2244</v>
      </c>
      <c r="K17" s="30">
        <v>1286</v>
      </c>
      <c r="L17" s="37">
        <v>1191</v>
      </c>
      <c r="M17" s="69">
        <f t="shared" si="3"/>
        <v>2477</v>
      </c>
      <c r="N17" s="20">
        <v>1218</v>
      </c>
      <c r="O17" s="37">
        <v>1159</v>
      </c>
      <c r="P17" s="48">
        <f t="shared" si="4"/>
        <v>2377</v>
      </c>
      <c r="Q17" s="30">
        <v>1192</v>
      </c>
      <c r="R17" s="37">
        <v>990</v>
      </c>
      <c r="S17" s="69">
        <f t="shared" si="5"/>
        <v>2182</v>
      </c>
      <c r="U17" s="90">
        <v>3</v>
      </c>
    </row>
    <row r="18" spans="1:79" ht="9.9499999999999993" customHeight="1"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</row>
    <row r="19" spans="1:79">
      <c r="A19" s="5" t="s">
        <v>9</v>
      </c>
      <c r="B19" s="22" t="s">
        <v>42</v>
      </c>
      <c r="C19" s="38"/>
      <c r="D19" s="49"/>
      <c r="E19" s="55" t="s">
        <v>44</v>
      </c>
      <c r="F19" s="38"/>
      <c r="G19" s="64"/>
      <c r="H19" s="22" t="s">
        <v>46</v>
      </c>
      <c r="I19" s="38"/>
      <c r="J19" s="49"/>
      <c r="K19" s="55" t="s">
        <v>49</v>
      </c>
      <c r="L19" s="38"/>
      <c r="M19" s="64"/>
      <c r="N19" s="22" t="s">
        <v>50</v>
      </c>
      <c r="O19" s="38"/>
      <c r="P19" s="49"/>
      <c r="Q19" s="55" t="s">
        <v>6</v>
      </c>
      <c r="R19" s="38"/>
      <c r="S19" s="64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</row>
    <row r="20" spans="1:79" ht="9.9499999999999993" customHeight="1">
      <c r="A20" s="6"/>
      <c r="B20" s="16" t="s">
        <v>17</v>
      </c>
      <c r="C20" s="33" t="s">
        <v>19</v>
      </c>
      <c r="D20" s="44" t="s">
        <v>21</v>
      </c>
      <c r="E20" s="56" t="s">
        <v>17</v>
      </c>
      <c r="F20" s="33" t="s">
        <v>19</v>
      </c>
      <c r="G20" s="65" t="s">
        <v>21</v>
      </c>
      <c r="H20" s="16" t="s">
        <v>17</v>
      </c>
      <c r="I20" s="33" t="s">
        <v>19</v>
      </c>
      <c r="J20" s="44" t="s">
        <v>21</v>
      </c>
      <c r="K20" s="56" t="s">
        <v>17</v>
      </c>
      <c r="L20" s="33" t="s">
        <v>19</v>
      </c>
      <c r="M20" s="65" t="s">
        <v>21</v>
      </c>
      <c r="N20" s="16" t="s">
        <v>17</v>
      </c>
      <c r="O20" s="33" t="s">
        <v>19</v>
      </c>
      <c r="P20" s="44" t="s">
        <v>21</v>
      </c>
      <c r="Q20" s="56" t="s">
        <v>17</v>
      </c>
      <c r="R20" s="33" t="s">
        <v>19</v>
      </c>
      <c r="S20" s="65" t="s">
        <v>21</v>
      </c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</row>
    <row r="21" spans="1:79" ht="9.9499999999999993" customHeight="1">
      <c r="A21" s="7"/>
      <c r="B21" s="17"/>
      <c r="C21" s="34"/>
      <c r="D21" s="45"/>
      <c r="E21" s="57"/>
      <c r="F21" s="34"/>
      <c r="G21" s="66"/>
      <c r="H21" s="17"/>
      <c r="I21" s="34"/>
      <c r="J21" s="45"/>
      <c r="K21" s="57"/>
      <c r="L21" s="34"/>
      <c r="M21" s="66"/>
      <c r="N21" s="17"/>
      <c r="O21" s="34"/>
      <c r="P21" s="45"/>
      <c r="Q21" s="57"/>
      <c r="R21" s="34"/>
      <c r="S21" s="66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</row>
    <row r="22" spans="1:79">
      <c r="A22" s="8" t="str">
        <f>A6</f>
        <v>令和２年4月</v>
      </c>
      <c r="B22" s="18">
        <v>1163</v>
      </c>
      <c r="C22" s="35">
        <v>1054</v>
      </c>
      <c r="D22" s="46">
        <f t="shared" ref="D22:D33" si="6">B22+C22</f>
        <v>2217</v>
      </c>
      <c r="E22" s="18">
        <v>1379</v>
      </c>
      <c r="F22" s="35">
        <v>1290</v>
      </c>
      <c r="G22" s="67">
        <f t="shared" ref="G22:G33" si="7">E22+F22</f>
        <v>2669</v>
      </c>
      <c r="H22" s="18">
        <v>1770</v>
      </c>
      <c r="I22" s="35">
        <v>1631</v>
      </c>
      <c r="J22" s="46">
        <f t="shared" ref="J22:J33" si="8">H22+I22</f>
        <v>3401</v>
      </c>
      <c r="K22" s="18">
        <v>1901</v>
      </c>
      <c r="L22" s="35">
        <v>1932</v>
      </c>
      <c r="M22" s="67">
        <f t="shared" ref="M22:M33" si="9">K22+L22</f>
        <v>3833</v>
      </c>
      <c r="N22" s="18">
        <v>1540</v>
      </c>
      <c r="O22" s="35">
        <v>1591</v>
      </c>
      <c r="P22" s="46">
        <f t="shared" ref="P22:P33" si="10">N22+O22</f>
        <v>3131</v>
      </c>
      <c r="Q22" s="18">
        <v>1400</v>
      </c>
      <c r="R22" s="35">
        <v>1377</v>
      </c>
      <c r="S22" s="67">
        <f t="shared" ref="S22:S33" si="11">Q22+R22</f>
        <v>2777</v>
      </c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</row>
    <row r="23" spans="1:79">
      <c r="A23" s="9" t="str">
        <f>A7</f>
        <v>　　　　5月</v>
      </c>
      <c r="B23" s="19">
        <v>1156</v>
      </c>
      <c r="C23" s="36">
        <v>1058</v>
      </c>
      <c r="D23" s="47">
        <f t="shared" si="6"/>
        <v>2214</v>
      </c>
      <c r="E23" s="19">
        <v>1367</v>
      </c>
      <c r="F23" s="36">
        <v>1279</v>
      </c>
      <c r="G23" s="68">
        <f t="shared" si="7"/>
        <v>2646</v>
      </c>
      <c r="H23" s="19">
        <v>1769</v>
      </c>
      <c r="I23" s="36">
        <v>1635</v>
      </c>
      <c r="J23" s="47">
        <f t="shared" si="8"/>
        <v>3404</v>
      </c>
      <c r="K23" s="19">
        <v>1911</v>
      </c>
      <c r="L23" s="36">
        <v>1925</v>
      </c>
      <c r="M23" s="68">
        <f t="shared" si="9"/>
        <v>3836</v>
      </c>
      <c r="N23" s="19">
        <v>1534</v>
      </c>
      <c r="O23" s="36">
        <v>1587</v>
      </c>
      <c r="P23" s="47">
        <f t="shared" si="10"/>
        <v>3121</v>
      </c>
      <c r="Q23" s="19">
        <v>1405</v>
      </c>
      <c r="R23" s="36">
        <v>1385</v>
      </c>
      <c r="S23" s="68">
        <f t="shared" si="11"/>
        <v>2790</v>
      </c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</row>
    <row r="24" spans="1:79">
      <c r="A24" s="9" t="s">
        <v>27</v>
      </c>
      <c r="B24" s="19">
        <v>1159</v>
      </c>
      <c r="C24" s="36">
        <v>1054</v>
      </c>
      <c r="D24" s="47">
        <f t="shared" si="6"/>
        <v>2213</v>
      </c>
      <c r="E24" s="19">
        <v>1367</v>
      </c>
      <c r="F24" s="36">
        <v>1273</v>
      </c>
      <c r="G24" s="68">
        <f t="shared" si="7"/>
        <v>2640</v>
      </c>
      <c r="H24" s="19">
        <v>1765</v>
      </c>
      <c r="I24" s="36">
        <v>1621</v>
      </c>
      <c r="J24" s="47">
        <f t="shared" si="8"/>
        <v>3386</v>
      </c>
      <c r="K24" s="19">
        <v>1905</v>
      </c>
      <c r="L24" s="36">
        <v>1929</v>
      </c>
      <c r="M24" s="68">
        <f t="shared" si="9"/>
        <v>3834</v>
      </c>
      <c r="N24" s="19">
        <v>1534</v>
      </c>
      <c r="O24" s="36">
        <v>1599</v>
      </c>
      <c r="P24" s="47">
        <f t="shared" si="10"/>
        <v>3133</v>
      </c>
      <c r="Q24" s="19">
        <v>1421</v>
      </c>
      <c r="R24" s="36">
        <v>1384</v>
      </c>
      <c r="S24" s="68">
        <f t="shared" si="11"/>
        <v>2805</v>
      </c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</row>
    <row r="25" spans="1:79">
      <c r="A25" s="9" t="s">
        <v>28</v>
      </c>
      <c r="B25" s="19">
        <v>1161</v>
      </c>
      <c r="C25" s="36">
        <v>1056</v>
      </c>
      <c r="D25" s="47">
        <f t="shared" si="6"/>
        <v>2217</v>
      </c>
      <c r="E25" s="19">
        <v>1363</v>
      </c>
      <c r="F25" s="36">
        <v>1270</v>
      </c>
      <c r="G25" s="68">
        <f t="shared" si="7"/>
        <v>2633</v>
      </c>
      <c r="H25" s="19">
        <v>1754</v>
      </c>
      <c r="I25" s="36">
        <v>1614</v>
      </c>
      <c r="J25" s="47">
        <f t="shared" si="8"/>
        <v>3368</v>
      </c>
      <c r="K25" s="19">
        <v>1907</v>
      </c>
      <c r="L25" s="36">
        <v>1936</v>
      </c>
      <c r="M25" s="68">
        <f t="shared" si="9"/>
        <v>3843</v>
      </c>
      <c r="N25" s="19">
        <v>1543</v>
      </c>
      <c r="O25" s="36">
        <v>1604</v>
      </c>
      <c r="P25" s="47">
        <f t="shared" si="10"/>
        <v>3147</v>
      </c>
      <c r="Q25" s="19">
        <v>1424</v>
      </c>
      <c r="R25" s="36">
        <v>1390</v>
      </c>
      <c r="S25" s="68">
        <f t="shared" si="11"/>
        <v>2814</v>
      </c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</row>
    <row r="26" spans="1:79">
      <c r="A26" s="9" t="s">
        <v>30</v>
      </c>
      <c r="B26" s="19">
        <v>1154</v>
      </c>
      <c r="C26" s="36">
        <v>1051</v>
      </c>
      <c r="D26" s="47">
        <f t="shared" si="6"/>
        <v>2205</v>
      </c>
      <c r="E26" s="19">
        <v>1354</v>
      </c>
      <c r="F26" s="36">
        <v>1262</v>
      </c>
      <c r="G26" s="68">
        <f t="shared" si="7"/>
        <v>2616</v>
      </c>
      <c r="H26" s="19">
        <v>1754</v>
      </c>
      <c r="I26" s="36">
        <v>1613</v>
      </c>
      <c r="J26" s="47">
        <f t="shared" si="8"/>
        <v>3367</v>
      </c>
      <c r="K26" s="19">
        <v>1912</v>
      </c>
      <c r="L26" s="36">
        <v>1935</v>
      </c>
      <c r="M26" s="68">
        <f t="shared" si="9"/>
        <v>3847</v>
      </c>
      <c r="N26" s="19">
        <v>1539</v>
      </c>
      <c r="O26" s="36">
        <v>1599</v>
      </c>
      <c r="P26" s="47">
        <f t="shared" si="10"/>
        <v>3138</v>
      </c>
      <c r="Q26" s="19">
        <v>1432</v>
      </c>
      <c r="R26" s="36">
        <v>1396</v>
      </c>
      <c r="S26" s="68">
        <f t="shared" si="11"/>
        <v>2828</v>
      </c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</row>
    <row r="27" spans="1:79">
      <c r="A27" s="9" t="s">
        <v>16</v>
      </c>
      <c r="B27" s="19">
        <v>1157</v>
      </c>
      <c r="C27" s="36">
        <v>1056</v>
      </c>
      <c r="D27" s="47">
        <f t="shared" si="6"/>
        <v>2213</v>
      </c>
      <c r="E27" s="19">
        <v>1353</v>
      </c>
      <c r="F27" s="36">
        <v>1248</v>
      </c>
      <c r="G27" s="68">
        <f t="shared" si="7"/>
        <v>2601</v>
      </c>
      <c r="H27" s="19">
        <v>1734</v>
      </c>
      <c r="I27" s="36">
        <v>1597</v>
      </c>
      <c r="J27" s="47">
        <f t="shared" si="8"/>
        <v>3331</v>
      </c>
      <c r="K27" s="19">
        <v>1920</v>
      </c>
      <c r="L27" s="36">
        <v>1944</v>
      </c>
      <c r="M27" s="68">
        <f t="shared" si="9"/>
        <v>3864</v>
      </c>
      <c r="N27" s="19">
        <v>1548</v>
      </c>
      <c r="O27" s="36">
        <v>1606</v>
      </c>
      <c r="P27" s="47">
        <f t="shared" si="10"/>
        <v>3154</v>
      </c>
      <c r="Q27" s="19">
        <v>1421</v>
      </c>
      <c r="R27" s="36">
        <v>1390</v>
      </c>
      <c r="S27" s="68">
        <f t="shared" si="11"/>
        <v>2811</v>
      </c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</row>
    <row r="28" spans="1:79">
      <c r="A28" s="9" t="s">
        <v>31</v>
      </c>
      <c r="B28" s="19">
        <v>1159</v>
      </c>
      <c r="C28" s="36">
        <v>1056</v>
      </c>
      <c r="D28" s="47">
        <f t="shared" si="6"/>
        <v>2215</v>
      </c>
      <c r="E28" s="19">
        <v>1339</v>
      </c>
      <c r="F28" s="36">
        <v>1248</v>
      </c>
      <c r="G28" s="68">
        <f t="shared" si="7"/>
        <v>2587</v>
      </c>
      <c r="H28" s="19">
        <v>1735</v>
      </c>
      <c r="I28" s="36">
        <v>1598</v>
      </c>
      <c r="J28" s="47">
        <f t="shared" si="8"/>
        <v>3333</v>
      </c>
      <c r="K28" s="19">
        <v>1923</v>
      </c>
      <c r="L28" s="36">
        <v>1931</v>
      </c>
      <c r="M28" s="68">
        <f t="shared" si="9"/>
        <v>3854</v>
      </c>
      <c r="N28" s="19">
        <v>1546</v>
      </c>
      <c r="O28" s="36">
        <v>1613</v>
      </c>
      <c r="P28" s="47">
        <f t="shared" si="10"/>
        <v>3159</v>
      </c>
      <c r="Q28" s="19">
        <v>1419</v>
      </c>
      <c r="R28" s="36">
        <v>1402</v>
      </c>
      <c r="S28" s="68">
        <f t="shared" si="11"/>
        <v>2821</v>
      </c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</row>
    <row r="29" spans="1:79">
      <c r="A29" s="9" t="s">
        <v>32</v>
      </c>
      <c r="B29" s="19">
        <v>1162</v>
      </c>
      <c r="C29" s="36">
        <v>1049</v>
      </c>
      <c r="D29" s="47">
        <f t="shared" si="6"/>
        <v>2211</v>
      </c>
      <c r="E29" s="19">
        <v>1334</v>
      </c>
      <c r="F29" s="36">
        <v>1246</v>
      </c>
      <c r="G29" s="68">
        <f t="shared" si="7"/>
        <v>2580</v>
      </c>
      <c r="H29" s="19">
        <v>1730</v>
      </c>
      <c r="I29" s="36">
        <v>1588</v>
      </c>
      <c r="J29" s="47">
        <f t="shared" si="8"/>
        <v>3318</v>
      </c>
      <c r="K29" s="19">
        <v>1925</v>
      </c>
      <c r="L29" s="36">
        <v>1937</v>
      </c>
      <c r="M29" s="68">
        <f t="shared" si="9"/>
        <v>3862</v>
      </c>
      <c r="N29" s="19">
        <v>1548</v>
      </c>
      <c r="O29" s="36">
        <v>1624</v>
      </c>
      <c r="P29" s="47">
        <f t="shared" si="10"/>
        <v>3172</v>
      </c>
      <c r="Q29" s="19">
        <v>1430</v>
      </c>
      <c r="R29" s="36">
        <v>1401</v>
      </c>
      <c r="S29" s="68">
        <f t="shared" si="11"/>
        <v>2831</v>
      </c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</row>
    <row r="30" spans="1:79">
      <c r="A30" s="9" t="s">
        <v>33</v>
      </c>
      <c r="B30" s="19">
        <v>1157</v>
      </c>
      <c r="C30" s="36">
        <v>1053</v>
      </c>
      <c r="D30" s="47">
        <f t="shared" si="6"/>
        <v>2210</v>
      </c>
      <c r="E30" s="19">
        <v>1330</v>
      </c>
      <c r="F30" s="36">
        <v>1246</v>
      </c>
      <c r="G30" s="68">
        <f t="shared" si="7"/>
        <v>2576</v>
      </c>
      <c r="H30" s="19">
        <v>1723</v>
      </c>
      <c r="I30" s="36">
        <v>1578</v>
      </c>
      <c r="J30" s="47">
        <f t="shared" si="8"/>
        <v>3301</v>
      </c>
      <c r="K30" s="19">
        <v>1935</v>
      </c>
      <c r="L30" s="36">
        <v>1947</v>
      </c>
      <c r="M30" s="68">
        <f t="shared" si="9"/>
        <v>3882</v>
      </c>
      <c r="N30" s="19">
        <v>1547</v>
      </c>
      <c r="O30" s="36">
        <v>1626</v>
      </c>
      <c r="P30" s="47">
        <f t="shared" si="10"/>
        <v>3173</v>
      </c>
      <c r="Q30" s="19">
        <v>1434</v>
      </c>
      <c r="R30" s="36">
        <v>1397</v>
      </c>
      <c r="S30" s="68">
        <f t="shared" si="11"/>
        <v>2831</v>
      </c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</row>
    <row r="31" spans="1:79">
      <c r="A31" s="9" t="str">
        <f>A15</f>
        <v>令和３年１月</v>
      </c>
      <c r="B31" s="19">
        <v>1150</v>
      </c>
      <c r="C31" s="36">
        <v>1039</v>
      </c>
      <c r="D31" s="47">
        <f t="shared" si="6"/>
        <v>2189</v>
      </c>
      <c r="E31" s="19">
        <v>1330</v>
      </c>
      <c r="F31" s="36">
        <v>1246</v>
      </c>
      <c r="G31" s="68">
        <f t="shared" si="7"/>
        <v>2576</v>
      </c>
      <c r="H31" s="19">
        <v>1709</v>
      </c>
      <c r="I31" s="36">
        <v>1563</v>
      </c>
      <c r="J31" s="47">
        <f t="shared" si="8"/>
        <v>3272</v>
      </c>
      <c r="K31" s="19">
        <v>1939</v>
      </c>
      <c r="L31" s="36">
        <v>1954</v>
      </c>
      <c r="M31" s="68">
        <f t="shared" si="9"/>
        <v>3893</v>
      </c>
      <c r="N31" s="19">
        <v>1566</v>
      </c>
      <c r="O31" s="36">
        <v>1631</v>
      </c>
      <c r="P31" s="47">
        <f t="shared" si="10"/>
        <v>3197</v>
      </c>
      <c r="Q31" s="19">
        <v>1416</v>
      </c>
      <c r="R31" s="36">
        <v>1394</v>
      </c>
      <c r="S31" s="68">
        <f t="shared" si="11"/>
        <v>2810</v>
      </c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</row>
    <row r="32" spans="1:79">
      <c r="A32" s="9" t="s">
        <v>40</v>
      </c>
      <c r="B32" s="19">
        <v>1143</v>
      </c>
      <c r="C32" s="36">
        <v>1030</v>
      </c>
      <c r="D32" s="47">
        <f t="shared" si="6"/>
        <v>2173</v>
      </c>
      <c r="E32" s="19">
        <v>1317</v>
      </c>
      <c r="F32" s="36">
        <v>1256</v>
      </c>
      <c r="G32" s="68">
        <f t="shared" si="7"/>
        <v>2573</v>
      </c>
      <c r="H32" s="19">
        <v>1705</v>
      </c>
      <c r="I32" s="36">
        <v>1542</v>
      </c>
      <c r="J32" s="47">
        <f t="shared" si="8"/>
        <v>3247</v>
      </c>
      <c r="K32" s="19">
        <v>1941</v>
      </c>
      <c r="L32" s="36">
        <v>1974</v>
      </c>
      <c r="M32" s="68">
        <f t="shared" si="9"/>
        <v>3915</v>
      </c>
      <c r="N32" s="19">
        <v>1575</v>
      </c>
      <c r="O32" s="36">
        <v>1626</v>
      </c>
      <c r="P32" s="47">
        <f t="shared" si="10"/>
        <v>3201</v>
      </c>
      <c r="Q32" s="19">
        <v>1401</v>
      </c>
      <c r="R32" s="36">
        <v>1388</v>
      </c>
      <c r="S32" s="68">
        <f t="shared" si="11"/>
        <v>2789</v>
      </c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</row>
    <row r="33" spans="1:79">
      <c r="A33" s="10" t="s">
        <v>29</v>
      </c>
      <c r="B33" s="20">
        <v>1133</v>
      </c>
      <c r="C33" s="37">
        <v>1029</v>
      </c>
      <c r="D33" s="48">
        <f t="shared" si="6"/>
        <v>2162</v>
      </c>
      <c r="E33" s="20">
        <v>1323</v>
      </c>
      <c r="F33" s="37">
        <v>1252</v>
      </c>
      <c r="G33" s="69">
        <f t="shared" si="7"/>
        <v>2575</v>
      </c>
      <c r="H33" s="20">
        <v>1703</v>
      </c>
      <c r="I33" s="37">
        <v>1537</v>
      </c>
      <c r="J33" s="48">
        <f t="shared" si="8"/>
        <v>3240</v>
      </c>
      <c r="K33" s="20">
        <v>1932</v>
      </c>
      <c r="L33" s="37">
        <v>1961</v>
      </c>
      <c r="M33" s="69">
        <f t="shared" si="9"/>
        <v>3893</v>
      </c>
      <c r="N33" s="20">
        <v>1586</v>
      </c>
      <c r="O33" s="37">
        <v>1640</v>
      </c>
      <c r="P33" s="48">
        <f t="shared" si="10"/>
        <v>3226</v>
      </c>
      <c r="Q33" s="20">
        <v>1401</v>
      </c>
      <c r="R33" s="37">
        <v>1377</v>
      </c>
      <c r="S33" s="69">
        <f t="shared" si="11"/>
        <v>2778</v>
      </c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</row>
    <row r="34" spans="1:79" ht="9.9499999999999993" customHeight="1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</row>
    <row r="35" spans="1:79">
      <c r="A35" s="5" t="s">
        <v>9</v>
      </c>
      <c r="B35" s="22" t="s">
        <v>51</v>
      </c>
      <c r="C35" s="38"/>
      <c r="D35" s="49"/>
      <c r="E35" s="55" t="s">
        <v>52</v>
      </c>
      <c r="F35" s="38"/>
      <c r="G35" s="64"/>
      <c r="H35" s="22" t="s">
        <v>54</v>
      </c>
      <c r="I35" s="38"/>
      <c r="J35" s="49"/>
      <c r="K35" s="55" t="s">
        <v>43</v>
      </c>
      <c r="L35" s="38"/>
      <c r="M35" s="64"/>
      <c r="N35" s="22" t="s">
        <v>36</v>
      </c>
      <c r="O35" s="38"/>
      <c r="P35" s="49"/>
      <c r="Q35" s="55" t="s">
        <v>22</v>
      </c>
      <c r="R35" s="38"/>
      <c r="S35" s="64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</row>
    <row r="36" spans="1:79" ht="9.9499999999999993" customHeight="1">
      <c r="A36" s="6"/>
      <c r="B36" s="16" t="s">
        <v>17</v>
      </c>
      <c r="C36" s="33" t="s">
        <v>19</v>
      </c>
      <c r="D36" s="44" t="s">
        <v>21</v>
      </c>
      <c r="E36" s="56" t="s">
        <v>17</v>
      </c>
      <c r="F36" s="33" t="s">
        <v>19</v>
      </c>
      <c r="G36" s="65" t="s">
        <v>21</v>
      </c>
      <c r="H36" s="16" t="s">
        <v>17</v>
      </c>
      <c r="I36" s="33" t="s">
        <v>19</v>
      </c>
      <c r="J36" s="44" t="s">
        <v>21</v>
      </c>
      <c r="K36" s="56" t="s">
        <v>17</v>
      </c>
      <c r="L36" s="33" t="s">
        <v>19</v>
      </c>
      <c r="M36" s="65" t="s">
        <v>21</v>
      </c>
      <c r="N36" s="16" t="s">
        <v>17</v>
      </c>
      <c r="O36" s="33" t="s">
        <v>19</v>
      </c>
      <c r="P36" s="44" t="s">
        <v>21</v>
      </c>
      <c r="Q36" s="56" t="s">
        <v>17</v>
      </c>
      <c r="R36" s="33" t="s">
        <v>19</v>
      </c>
      <c r="S36" s="65" t="s">
        <v>21</v>
      </c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</row>
    <row r="37" spans="1:79" ht="9.9499999999999993" customHeight="1">
      <c r="A37" s="7"/>
      <c r="B37" s="17"/>
      <c r="C37" s="34"/>
      <c r="D37" s="45"/>
      <c r="E37" s="57"/>
      <c r="F37" s="34"/>
      <c r="G37" s="66"/>
      <c r="H37" s="17"/>
      <c r="I37" s="34"/>
      <c r="J37" s="45"/>
      <c r="K37" s="57"/>
      <c r="L37" s="34"/>
      <c r="M37" s="66"/>
      <c r="N37" s="17"/>
      <c r="O37" s="34"/>
      <c r="P37" s="45"/>
      <c r="Q37" s="57"/>
      <c r="R37" s="34"/>
      <c r="S37" s="66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</row>
    <row r="38" spans="1:79">
      <c r="A38" s="8" t="str">
        <f>A22</f>
        <v>令和２年4月</v>
      </c>
      <c r="B38" s="18">
        <v>1344</v>
      </c>
      <c r="C38" s="35">
        <v>1464</v>
      </c>
      <c r="D38" s="46">
        <f t="shared" ref="D38:D49" si="12">B38+C38</f>
        <v>2808</v>
      </c>
      <c r="E38" s="18">
        <v>1618</v>
      </c>
      <c r="F38" s="35">
        <v>1750</v>
      </c>
      <c r="G38" s="67">
        <f t="shared" ref="G38:G49" si="13">E38+F38</f>
        <v>3368</v>
      </c>
      <c r="H38" s="18">
        <v>1834</v>
      </c>
      <c r="I38" s="35">
        <v>1830</v>
      </c>
      <c r="J38" s="46">
        <f t="shared" ref="J38:J49" si="14">H38+I38</f>
        <v>3664</v>
      </c>
      <c r="K38" s="18">
        <v>1155</v>
      </c>
      <c r="L38" s="35">
        <v>1510</v>
      </c>
      <c r="M38" s="67">
        <f t="shared" ref="M38:M49" si="15">K38+L38</f>
        <v>2665</v>
      </c>
      <c r="N38" s="18">
        <v>807</v>
      </c>
      <c r="O38" s="35">
        <v>1119</v>
      </c>
      <c r="P38" s="46">
        <f t="shared" ref="P38:P49" si="16">N38+O38</f>
        <v>1926</v>
      </c>
      <c r="Q38" s="18">
        <v>524</v>
      </c>
      <c r="R38" s="35">
        <v>1076</v>
      </c>
      <c r="S38" s="67">
        <f t="shared" ref="S38:S49" si="17">Q38+R38</f>
        <v>1600</v>
      </c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</row>
    <row r="39" spans="1:79">
      <c r="A39" s="9" t="str">
        <f>A7</f>
        <v>　　　　5月</v>
      </c>
      <c r="B39" s="19">
        <v>1345</v>
      </c>
      <c r="C39" s="36">
        <v>1462</v>
      </c>
      <c r="D39" s="47">
        <f t="shared" si="12"/>
        <v>2807</v>
      </c>
      <c r="E39" s="19">
        <v>1609</v>
      </c>
      <c r="F39" s="36">
        <v>1754</v>
      </c>
      <c r="G39" s="68">
        <f t="shared" si="13"/>
        <v>3363</v>
      </c>
      <c r="H39" s="19">
        <v>1847</v>
      </c>
      <c r="I39" s="36">
        <v>1834</v>
      </c>
      <c r="J39" s="47">
        <f t="shared" si="14"/>
        <v>3681</v>
      </c>
      <c r="K39" s="19">
        <v>1153</v>
      </c>
      <c r="L39" s="36">
        <v>1502</v>
      </c>
      <c r="M39" s="68">
        <f t="shared" si="15"/>
        <v>2655</v>
      </c>
      <c r="N39" s="19">
        <v>812</v>
      </c>
      <c r="O39" s="36">
        <v>1115</v>
      </c>
      <c r="P39" s="47">
        <f t="shared" si="16"/>
        <v>1927</v>
      </c>
      <c r="Q39" s="19">
        <v>516</v>
      </c>
      <c r="R39" s="36">
        <v>1084</v>
      </c>
      <c r="S39" s="68">
        <f t="shared" si="17"/>
        <v>1600</v>
      </c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</row>
    <row r="40" spans="1:79">
      <c r="A40" s="9" t="s">
        <v>27</v>
      </c>
      <c r="B40" s="19">
        <v>1337</v>
      </c>
      <c r="C40" s="36">
        <v>1452</v>
      </c>
      <c r="D40" s="47">
        <f t="shared" si="12"/>
        <v>2789</v>
      </c>
      <c r="E40" s="19">
        <v>1610</v>
      </c>
      <c r="F40" s="36">
        <v>1756</v>
      </c>
      <c r="G40" s="68">
        <f t="shared" si="13"/>
        <v>3366</v>
      </c>
      <c r="H40" s="19">
        <v>1859</v>
      </c>
      <c r="I40" s="36">
        <v>1845</v>
      </c>
      <c r="J40" s="47">
        <f t="shared" si="14"/>
        <v>3704</v>
      </c>
      <c r="K40" s="19">
        <v>1149</v>
      </c>
      <c r="L40" s="36">
        <v>1484</v>
      </c>
      <c r="M40" s="68">
        <f t="shared" si="15"/>
        <v>2633</v>
      </c>
      <c r="N40" s="19">
        <v>815</v>
      </c>
      <c r="O40" s="36">
        <v>1127</v>
      </c>
      <c r="P40" s="47">
        <f t="shared" si="16"/>
        <v>1942</v>
      </c>
      <c r="Q40" s="19">
        <v>511</v>
      </c>
      <c r="R40" s="36">
        <v>1084</v>
      </c>
      <c r="S40" s="68">
        <f t="shared" si="17"/>
        <v>1595</v>
      </c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</row>
    <row r="41" spans="1:79">
      <c r="A41" s="9" t="s">
        <v>28</v>
      </c>
      <c r="B41" s="19">
        <v>1338</v>
      </c>
      <c r="C41" s="36">
        <v>1437</v>
      </c>
      <c r="D41" s="47">
        <f t="shared" si="12"/>
        <v>2775</v>
      </c>
      <c r="E41" s="19">
        <v>1594</v>
      </c>
      <c r="F41" s="36">
        <v>1752</v>
      </c>
      <c r="G41" s="68">
        <f t="shared" si="13"/>
        <v>3346</v>
      </c>
      <c r="H41" s="19">
        <v>1879</v>
      </c>
      <c r="I41" s="36">
        <v>1862</v>
      </c>
      <c r="J41" s="47">
        <f t="shared" si="14"/>
        <v>3741</v>
      </c>
      <c r="K41" s="19">
        <v>1142</v>
      </c>
      <c r="L41" s="36">
        <v>1474</v>
      </c>
      <c r="M41" s="68">
        <f t="shared" si="15"/>
        <v>2616</v>
      </c>
      <c r="N41" s="19">
        <v>820</v>
      </c>
      <c r="O41" s="36">
        <v>1135</v>
      </c>
      <c r="P41" s="47">
        <f t="shared" si="16"/>
        <v>1955</v>
      </c>
      <c r="Q41" s="19">
        <v>513</v>
      </c>
      <c r="R41" s="36">
        <v>1083</v>
      </c>
      <c r="S41" s="68">
        <f t="shared" si="17"/>
        <v>1596</v>
      </c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</row>
    <row r="42" spans="1:79">
      <c r="A42" s="9" t="s">
        <v>30</v>
      </c>
      <c r="B42" s="19">
        <v>1338</v>
      </c>
      <c r="C42" s="36">
        <v>1435</v>
      </c>
      <c r="D42" s="47">
        <f t="shared" si="12"/>
        <v>2773</v>
      </c>
      <c r="E42" s="19">
        <v>1580</v>
      </c>
      <c r="F42" s="36">
        <v>1737</v>
      </c>
      <c r="G42" s="68">
        <f t="shared" si="13"/>
        <v>3317</v>
      </c>
      <c r="H42" s="19">
        <v>1887</v>
      </c>
      <c r="I42" s="36">
        <v>1880</v>
      </c>
      <c r="J42" s="47">
        <f t="shared" si="14"/>
        <v>3767</v>
      </c>
      <c r="K42" s="19">
        <v>1139</v>
      </c>
      <c r="L42" s="36">
        <v>1468</v>
      </c>
      <c r="M42" s="68">
        <f t="shared" si="15"/>
        <v>2607</v>
      </c>
      <c r="N42" s="19">
        <v>821</v>
      </c>
      <c r="O42" s="36">
        <v>1139</v>
      </c>
      <c r="P42" s="47">
        <f t="shared" si="16"/>
        <v>1960</v>
      </c>
      <c r="Q42" s="19">
        <v>506</v>
      </c>
      <c r="R42" s="36">
        <v>1090</v>
      </c>
      <c r="S42" s="68">
        <f t="shared" si="17"/>
        <v>1596</v>
      </c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</row>
    <row r="43" spans="1:79">
      <c r="A43" s="9" t="s">
        <v>16</v>
      </c>
      <c r="B43" s="19">
        <v>1333</v>
      </c>
      <c r="C43" s="36">
        <v>1435</v>
      </c>
      <c r="D43" s="47">
        <f t="shared" si="12"/>
        <v>2768</v>
      </c>
      <c r="E43" s="19">
        <v>1562</v>
      </c>
      <c r="F43" s="36">
        <v>1724</v>
      </c>
      <c r="G43" s="68">
        <f t="shared" si="13"/>
        <v>3286</v>
      </c>
      <c r="H43" s="19">
        <v>1914</v>
      </c>
      <c r="I43" s="36">
        <v>1900</v>
      </c>
      <c r="J43" s="47">
        <f t="shared" si="14"/>
        <v>3814</v>
      </c>
      <c r="K43" s="19">
        <v>1133</v>
      </c>
      <c r="L43" s="36">
        <v>1467</v>
      </c>
      <c r="M43" s="68">
        <f t="shared" si="15"/>
        <v>2600</v>
      </c>
      <c r="N43" s="19">
        <v>818</v>
      </c>
      <c r="O43" s="36">
        <v>1137</v>
      </c>
      <c r="P43" s="47">
        <f t="shared" si="16"/>
        <v>1955</v>
      </c>
      <c r="Q43" s="19">
        <v>507</v>
      </c>
      <c r="R43" s="36">
        <v>1091</v>
      </c>
      <c r="S43" s="68">
        <f t="shared" si="17"/>
        <v>1598</v>
      </c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</row>
    <row r="44" spans="1:79">
      <c r="A44" s="9" t="s">
        <v>31</v>
      </c>
      <c r="B44" s="19">
        <v>1333</v>
      </c>
      <c r="C44" s="36">
        <v>1437</v>
      </c>
      <c r="D44" s="47">
        <f t="shared" si="12"/>
        <v>2770</v>
      </c>
      <c r="E44" s="19">
        <v>1542</v>
      </c>
      <c r="F44" s="36">
        <v>1713</v>
      </c>
      <c r="G44" s="68">
        <f t="shared" si="13"/>
        <v>3255</v>
      </c>
      <c r="H44" s="19">
        <v>1949</v>
      </c>
      <c r="I44" s="36">
        <v>1921</v>
      </c>
      <c r="J44" s="47">
        <f t="shared" si="14"/>
        <v>3870</v>
      </c>
      <c r="K44" s="19">
        <v>1120</v>
      </c>
      <c r="L44" s="36">
        <v>1458</v>
      </c>
      <c r="M44" s="68">
        <f t="shared" si="15"/>
        <v>2578</v>
      </c>
      <c r="N44" s="19">
        <v>819</v>
      </c>
      <c r="O44" s="36">
        <v>1129</v>
      </c>
      <c r="P44" s="47">
        <f t="shared" si="16"/>
        <v>1948</v>
      </c>
      <c r="Q44" s="19">
        <v>512</v>
      </c>
      <c r="R44" s="36">
        <v>1092</v>
      </c>
      <c r="S44" s="68">
        <f t="shared" si="17"/>
        <v>1604</v>
      </c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</row>
    <row r="45" spans="1:79">
      <c r="A45" s="9" t="s">
        <v>32</v>
      </c>
      <c r="B45" s="19">
        <v>1330</v>
      </c>
      <c r="C45" s="36">
        <v>1438</v>
      </c>
      <c r="D45" s="47">
        <f t="shared" si="12"/>
        <v>2768</v>
      </c>
      <c r="E45" s="19">
        <v>1528</v>
      </c>
      <c r="F45" s="36">
        <v>1704</v>
      </c>
      <c r="G45" s="68">
        <f t="shared" si="13"/>
        <v>3232</v>
      </c>
      <c r="H45" s="19">
        <v>1962</v>
      </c>
      <c r="I45" s="36">
        <v>1938</v>
      </c>
      <c r="J45" s="47">
        <f t="shared" si="14"/>
        <v>3900</v>
      </c>
      <c r="K45" s="19">
        <v>1109</v>
      </c>
      <c r="L45" s="36">
        <v>1447</v>
      </c>
      <c r="M45" s="68">
        <f t="shared" si="15"/>
        <v>2556</v>
      </c>
      <c r="N45" s="19">
        <v>817</v>
      </c>
      <c r="O45" s="36">
        <v>1132</v>
      </c>
      <c r="P45" s="47">
        <f t="shared" si="16"/>
        <v>1949</v>
      </c>
      <c r="Q45" s="19">
        <v>512</v>
      </c>
      <c r="R45" s="36">
        <v>1092</v>
      </c>
      <c r="S45" s="68">
        <f t="shared" si="17"/>
        <v>1604</v>
      </c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</row>
    <row r="46" spans="1:79">
      <c r="A46" s="9" t="s">
        <v>33</v>
      </c>
      <c r="B46" s="19">
        <v>1327</v>
      </c>
      <c r="C46" s="36">
        <v>1440</v>
      </c>
      <c r="D46" s="47">
        <f t="shared" si="12"/>
        <v>2767</v>
      </c>
      <c r="E46" s="19">
        <v>1526</v>
      </c>
      <c r="F46" s="36">
        <v>1696</v>
      </c>
      <c r="G46" s="68">
        <f t="shared" si="13"/>
        <v>3222</v>
      </c>
      <c r="H46" s="19">
        <v>1969</v>
      </c>
      <c r="I46" s="36">
        <v>1954</v>
      </c>
      <c r="J46" s="47">
        <f t="shared" si="14"/>
        <v>3923</v>
      </c>
      <c r="K46" s="19">
        <v>1113</v>
      </c>
      <c r="L46" s="36">
        <v>1433</v>
      </c>
      <c r="M46" s="68">
        <f t="shared" si="15"/>
        <v>2546</v>
      </c>
      <c r="N46" s="19">
        <v>810</v>
      </c>
      <c r="O46" s="36">
        <v>1135</v>
      </c>
      <c r="P46" s="47">
        <f t="shared" si="16"/>
        <v>1945</v>
      </c>
      <c r="Q46" s="19">
        <v>507</v>
      </c>
      <c r="R46" s="36">
        <v>1094</v>
      </c>
      <c r="S46" s="68">
        <f t="shared" si="17"/>
        <v>1601</v>
      </c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</row>
    <row r="47" spans="1:79">
      <c r="A47" s="9" t="str">
        <f>A31</f>
        <v>令和３年１月</v>
      </c>
      <c r="B47" s="19">
        <v>1320</v>
      </c>
      <c r="C47" s="36">
        <v>1434</v>
      </c>
      <c r="D47" s="47">
        <f t="shared" si="12"/>
        <v>2754</v>
      </c>
      <c r="E47" s="19">
        <v>1517</v>
      </c>
      <c r="F47" s="36">
        <v>1671</v>
      </c>
      <c r="G47" s="68">
        <f t="shared" si="13"/>
        <v>3188</v>
      </c>
      <c r="H47" s="19">
        <v>1988</v>
      </c>
      <c r="I47" s="36">
        <v>1975</v>
      </c>
      <c r="J47" s="47">
        <f t="shared" si="14"/>
        <v>3963</v>
      </c>
      <c r="K47" s="19">
        <v>1101</v>
      </c>
      <c r="L47" s="36">
        <v>1432</v>
      </c>
      <c r="M47" s="68">
        <f t="shared" si="15"/>
        <v>2533</v>
      </c>
      <c r="N47" s="19">
        <v>807</v>
      </c>
      <c r="O47" s="36">
        <v>1136</v>
      </c>
      <c r="P47" s="47">
        <f t="shared" si="16"/>
        <v>1943</v>
      </c>
      <c r="Q47" s="19">
        <v>507</v>
      </c>
      <c r="R47" s="36">
        <v>1084</v>
      </c>
      <c r="S47" s="68">
        <f t="shared" si="17"/>
        <v>1591</v>
      </c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</row>
    <row r="48" spans="1:79">
      <c r="A48" s="9" t="s">
        <v>40</v>
      </c>
      <c r="B48" s="19">
        <v>1326</v>
      </c>
      <c r="C48" s="36">
        <v>1429</v>
      </c>
      <c r="D48" s="47">
        <f t="shared" si="12"/>
        <v>2755</v>
      </c>
      <c r="E48" s="19">
        <v>1512</v>
      </c>
      <c r="F48" s="36">
        <v>1664</v>
      </c>
      <c r="G48" s="68">
        <f t="shared" si="13"/>
        <v>3176</v>
      </c>
      <c r="H48" s="19">
        <v>1997</v>
      </c>
      <c r="I48" s="36">
        <v>1996</v>
      </c>
      <c r="J48" s="47">
        <f t="shared" si="14"/>
        <v>3993</v>
      </c>
      <c r="K48" s="19">
        <v>1105</v>
      </c>
      <c r="L48" s="36">
        <v>1421</v>
      </c>
      <c r="M48" s="68">
        <f t="shared" si="15"/>
        <v>2526</v>
      </c>
      <c r="N48" s="19">
        <v>807</v>
      </c>
      <c r="O48" s="36">
        <v>1130</v>
      </c>
      <c r="P48" s="47">
        <f t="shared" si="16"/>
        <v>1937</v>
      </c>
      <c r="Q48" s="19">
        <v>508</v>
      </c>
      <c r="R48" s="36">
        <v>1085</v>
      </c>
      <c r="S48" s="68">
        <f t="shared" si="17"/>
        <v>1593</v>
      </c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</row>
    <row r="49" spans="1:85">
      <c r="A49" s="10" t="s">
        <v>29</v>
      </c>
      <c r="B49" s="20">
        <v>1309</v>
      </c>
      <c r="C49" s="37">
        <v>1423</v>
      </c>
      <c r="D49" s="48">
        <f t="shared" si="12"/>
        <v>2732</v>
      </c>
      <c r="E49" s="20">
        <v>1514</v>
      </c>
      <c r="F49" s="37">
        <v>1659</v>
      </c>
      <c r="G49" s="69">
        <f t="shared" si="13"/>
        <v>3173</v>
      </c>
      <c r="H49" s="20">
        <v>2015</v>
      </c>
      <c r="I49" s="37">
        <v>2026</v>
      </c>
      <c r="J49" s="48">
        <f t="shared" si="14"/>
        <v>4041</v>
      </c>
      <c r="K49" s="20">
        <v>1093</v>
      </c>
      <c r="L49" s="37">
        <v>1397</v>
      </c>
      <c r="M49" s="69">
        <f t="shared" si="15"/>
        <v>2490</v>
      </c>
      <c r="N49" s="20">
        <v>811</v>
      </c>
      <c r="O49" s="37">
        <v>1122</v>
      </c>
      <c r="P49" s="48">
        <f t="shared" si="16"/>
        <v>1933</v>
      </c>
      <c r="Q49" s="20">
        <v>511</v>
      </c>
      <c r="R49" s="37">
        <v>1097</v>
      </c>
      <c r="S49" s="69">
        <f t="shared" si="17"/>
        <v>1608</v>
      </c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</row>
    <row r="50" spans="1:85" ht="9.9499999999999993" customHeight="1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</row>
    <row r="51" spans="1:85">
      <c r="A51" s="5" t="s">
        <v>9</v>
      </c>
      <c r="B51" s="22" t="s">
        <v>55</v>
      </c>
      <c r="C51" s="38"/>
      <c r="D51" s="49"/>
      <c r="E51" s="55" t="s">
        <v>35</v>
      </c>
      <c r="F51" s="38"/>
      <c r="G51" s="64"/>
      <c r="H51" s="22" t="s">
        <v>56</v>
      </c>
      <c r="I51" s="38"/>
      <c r="J51" s="49"/>
      <c r="K51" s="22" t="s">
        <v>53</v>
      </c>
      <c r="L51" s="38"/>
      <c r="M51" s="49"/>
      <c r="N51" s="22" t="s">
        <v>41</v>
      </c>
      <c r="O51" s="38"/>
      <c r="P51" s="49"/>
      <c r="Q51" s="82" t="s">
        <v>1</v>
      </c>
      <c r="R51" s="86"/>
      <c r="S51" s="89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</row>
    <row r="52" spans="1:85" ht="9.9499999999999993" customHeight="1">
      <c r="A52" s="6"/>
      <c r="B52" s="16" t="s">
        <v>17</v>
      </c>
      <c r="C52" s="33" t="s">
        <v>19</v>
      </c>
      <c r="D52" s="44" t="s">
        <v>21</v>
      </c>
      <c r="E52" s="56" t="s">
        <v>17</v>
      </c>
      <c r="F52" s="33" t="s">
        <v>19</v>
      </c>
      <c r="G52" s="65" t="s">
        <v>21</v>
      </c>
      <c r="H52" s="16" t="s">
        <v>17</v>
      </c>
      <c r="I52" s="33" t="s">
        <v>19</v>
      </c>
      <c r="J52" s="44" t="s">
        <v>21</v>
      </c>
      <c r="K52" s="16" t="s">
        <v>17</v>
      </c>
      <c r="L52" s="33" t="s">
        <v>19</v>
      </c>
      <c r="M52" s="44" t="s">
        <v>21</v>
      </c>
      <c r="N52" s="16" t="s">
        <v>17</v>
      </c>
      <c r="O52" s="33" t="s">
        <v>19</v>
      </c>
      <c r="P52" s="44" t="s">
        <v>21</v>
      </c>
      <c r="Q52" s="83" t="s">
        <v>17</v>
      </c>
      <c r="R52" s="87" t="s">
        <v>19</v>
      </c>
      <c r="S52" s="65" t="s">
        <v>21</v>
      </c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</row>
    <row r="53" spans="1:85" ht="9.9499999999999993" customHeight="1">
      <c r="A53" s="7"/>
      <c r="B53" s="17"/>
      <c r="C53" s="34"/>
      <c r="D53" s="45"/>
      <c r="E53" s="57"/>
      <c r="F53" s="34"/>
      <c r="G53" s="66"/>
      <c r="H53" s="17"/>
      <c r="I53" s="34"/>
      <c r="J53" s="45"/>
      <c r="K53" s="17"/>
      <c r="L53" s="34"/>
      <c r="M53" s="45"/>
      <c r="N53" s="17"/>
      <c r="O53" s="34"/>
      <c r="P53" s="45"/>
      <c r="Q53" s="84"/>
      <c r="R53" s="88"/>
      <c r="S53" s="66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</row>
    <row r="54" spans="1:85">
      <c r="A54" s="8" t="str">
        <f>A38</f>
        <v>令和２年4月</v>
      </c>
      <c r="B54" s="18">
        <v>215</v>
      </c>
      <c r="C54" s="35">
        <v>609</v>
      </c>
      <c r="D54" s="46">
        <f t="shared" ref="D54:D65" si="18">B54+C54</f>
        <v>824</v>
      </c>
      <c r="E54" s="18">
        <v>40</v>
      </c>
      <c r="F54" s="35">
        <v>224</v>
      </c>
      <c r="G54" s="67">
        <f t="shared" ref="G54:G65" si="19">E54+F54</f>
        <v>264</v>
      </c>
      <c r="H54" s="18">
        <v>6</v>
      </c>
      <c r="I54" s="35">
        <v>36</v>
      </c>
      <c r="J54" s="46">
        <f t="shared" ref="J54:J65" si="20">H54+I54</f>
        <v>42</v>
      </c>
      <c r="K54" s="18">
        <v>0</v>
      </c>
      <c r="L54" s="35">
        <v>0</v>
      </c>
      <c r="M54" s="46">
        <f t="shared" ref="M54:M65" si="21">K54+L54</f>
        <v>0</v>
      </c>
      <c r="N54" s="18">
        <v>0</v>
      </c>
      <c r="O54" s="35">
        <v>0</v>
      </c>
      <c r="P54" s="46">
        <f t="shared" ref="P54:P65" si="22">N54+O54</f>
        <v>0</v>
      </c>
      <c r="Q54" s="28">
        <f t="shared" ref="Q54:R65" si="23">B6+E6+H6+K6+N6+Q6+B22+E22+H22+K22+N22+Q22+B38+E38+H38+K38+N38+Q38+B54+E54+H54+K54+N54</f>
        <v>23454</v>
      </c>
      <c r="R54" s="35">
        <f t="shared" si="23"/>
        <v>24778</v>
      </c>
      <c r="S54" s="67">
        <f t="shared" ref="S54:S65" si="24">Q54+R54</f>
        <v>48232</v>
      </c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</row>
    <row r="55" spans="1:85">
      <c r="A55" s="9" t="str">
        <f>A7</f>
        <v>　　　　5月</v>
      </c>
      <c r="B55" s="19">
        <v>216</v>
      </c>
      <c r="C55" s="36">
        <v>606</v>
      </c>
      <c r="D55" s="47">
        <f t="shared" si="18"/>
        <v>822</v>
      </c>
      <c r="E55" s="19">
        <v>40</v>
      </c>
      <c r="F55" s="36">
        <v>223</v>
      </c>
      <c r="G55" s="68">
        <f t="shared" si="19"/>
        <v>263</v>
      </c>
      <c r="H55" s="19">
        <v>5</v>
      </c>
      <c r="I55" s="36">
        <v>36</v>
      </c>
      <c r="J55" s="47">
        <f t="shared" si="20"/>
        <v>41</v>
      </c>
      <c r="K55" s="19">
        <v>0</v>
      </c>
      <c r="L55" s="36">
        <v>0</v>
      </c>
      <c r="M55" s="47">
        <f t="shared" si="21"/>
        <v>0</v>
      </c>
      <c r="N55" s="19">
        <v>0</v>
      </c>
      <c r="O55" s="36">
        <v>0</v>
      </c>
      <c r="P55" s="47">
        <f t="shared" si="22"/>
        <v>0</v>
      </c>
      <c r="Q55" s="28">
        <f t="shared" si="23"/>
        <v>23433</v>
      </c>
      <c r="R55" s="36">
        <f t="shared" si="23"/>
        <v>24774</v>
      </c>
      <c r="S55" s="68">
        <f t="shared" si="24"/>
        <v>48207</v>
      </c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</row>
    <row r="56" spans="1:85">
      <c r="A56" s="9" t="s">
        <v>27</v>
      </c>
      <c r="B56" s="19">
        <v>218</v>
      </c>
      <c r="C56" s="36">
        <v>608</v>
      </c>
      <c r="D56" s="47">
        <f t="shared" si="18"/>
        <v>826</v>
      </c>
      <c r="E56" s="19">
        <v>39</v>
      </c>
      <c r="F56" s="36">
        <v>224</v>
      </c>
      <c r="G56" s="68">
        <f t="shared" si="19"/>
        <v>263</v>
      </c>
      <c r="H56" s="19">
        <v>4</v>
      </c>
      <c r="I56" s="36">
        <v>37</v>
      </c>
      <c r="J56" s="47">
        <f t="shared" si="20"/>
        <v>41</v>
      </c>
      <c r="K56" s="19">
        <v>0</v>
      </c>
      <c r="L56" s="36">
        <v>0</v>
      </c>
      <c r="M56" s="47">
        <f t="shared" si="21"/>
        <v>0</v>
      </c>
      <c r="N56" s="19">
        <v>0</v>
      </c>
      <c r="O56" s="36">
        <v>0</v>
      </c>
      <c r="P56" s="47">
        <f t="shared" si="22"/>
        <v>0</v>
      </c>
      <c r="Q56" s="28">
        <f t="shared" si="23"/>
        <v>23429</v>
      </c>
      <c r="R56" s="36">
        <f t="shared" si="23"/>
        <v>24767</v>
      </c>
      <c r="S56" s="68">
        <f t="shared" si="24"/>
        <v>48196</v>
      </c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</row>
    <row r="57" spans="1:85">
      <c r="A57" s="9" t="s">
        <v>28</v>
      </c>
      <c r="B57" s="19">
        <v>218</v>
      </c>
      <c r="C57" s="36">
        <v>611</v>
      </c>
      <c r="D57" s="47">
        <f t="shared" si="18"/>
        <v>829</v>
      </c>
      <c r="E57" s="19">
        <v>39</v>
      </c>
      <c r="F57" s="36">
        <v>223</v>
      </c>
      <c r="G57" s="68">
        <f t="shared" si="19"/>
        <v>262</v>
      </c>
      <c r="H57" s="19">
        <v>4</v>
      </c>
      <c r="I57" s="36">
        <v>37</v>
      </c>
      <c r="J57" s="47">
        <f t="shared" si="20"/>
        <v>41</v>
      </c>
      <c r="K57" s="19">
        <v>0</v>
      </c>
      <c r="L57" s="36">
        <v>0</v>
      </c>
      <c r="M57" s="47">
        <f t="shared" si="21"/>
        <v>0</v>
      </c>
      <c r="N57" s="19">
        <v>0</v>
      </c>
      <c r="O57" s="36">
        <v>0</v>
      </c>
      <c r="P57" s="47">
        <f t="shared" si="22"/>
        <v>0</v>
      </c>
      <c r="Q57" s="28">
        <f t="shared" si="23"/>
        <v>23446</v>
      </c>
      <c r="R57" s="36">
        <f t="shared" si="23"/>
        <v>24742</v>
      </c>
      <c r="S57" s="68">
        <f t="shared" si="24"/>
        <v>48188</v>
      </c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</row>
    <row r="58" spans="1:85">
      <c r="A58" s="9" t="s">
        <v>30</v>
      </c>
      <c r="B58" s="19">
        <v>219</v>
      </c>
      <c r="C58" s="36">
        <v>607</v>
      </c>
      <c r="D58" s="47">
        <f t="shared" si="18"/>
        <v>826</v>
      </c>
      <c r="E58" s="19">
        <v>41</v>
      </c>
      <c r="F58" s="36">
        <v>222</v>
      </c>
      <c r="G58" s="68">
        <f t="shared" si="19"/>
        <v>263</v>
      </c>
      <c r="H58" s="19">
        <v>5</v>
      </c>
      <c r="I58" s="36">
        <v>36</v>
      </c>
      <c r="J58" s="47">
        <f t="shared" si="20"/>
        <v>41</v>
      </c>
      <c r="K58" s="19">
        <v>0</v>
      </c>
      <c r="L58" s="36">
        <v>0</v>
      </c>
      <c r="M58" s="47">
        <f t="shared" si="21"/>
        <v>0</v>
      </c>
      <c r="N58" s="19">
        <v>0</v>
      </c>
      <c r="O58" s="36">
        <v>0</v>
      </c>
      <c r="P58" s="47">
        <f t="shared" si="22"/>
        <v>0</v>
      </c>
      <c r="Q58" s="28">
        <f t="shared" si="23"/>
        <v>23419</v>
      </c>
      <c r="R58" s="36">
        <f t="shared" si="23"/>
        <v>24730</v>
      </c>
      <c r="S58" s="68">
        <f t="shared" si="24"/>
        <v>48149</v>
      </c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</row>
    <row r="59" spans="1:85">
      <c r="A59" s="9" t="s">
        <v>16</v>
      </c>
      <c r="B59" s="19">
        <v>221</v>
      </c>
      <c r="C59" s="36">
        <v>607</v>
      </c>
      <c r="D59" s="47">
        <f t="shared" si="18"/>
        <v>828</v>
      </c>
      <c r="E59" s="19">
        <v>46</v>
      </c>
      <c r="F59" s="36">
        <v>227</v>
      </c>
      <c r="G59" s="68">
        <f t="shared" si="19"/>
        <v>273</v>
      </c>
      <c r="H59" s="19">
        <v>5</v>
      </c>
      <c r="I59" s="36">
        <v>36</v>
      </c>
      <c r="J59" s="47">
        <f t="shared" si="20"/>
        <v>41</v>
      </c>
      <c r="K59" s="19">
        <v>0</v>
      </c>
      <c r="L59" s="36">
        <v>0</v>
      </c>
      <c r="M59" s="47">
        <f t="shared" si="21"/>
        <v>0</v>
      </c>
      <c r="N59" s="19">
        <v>0</v>
      </c>
      <c r="O59" s="36">
        <v>0</v>
      </c>
      <c r="P59" s="47">
        <f t="shared" si="22"/>
        <v>0</v>
      </c>
      <c r="Q59" s="28">
        <f t="shared" si="23"/>
        <v>23412</v>
      </c>
      <c r="R59" s="36">
        <f t="shared" si="23"/>
        <v>24707</v>
      </c>
      <c r="S59" s="68">
        <f t="shared" si="24"/>
        <v>48119</v>
      </c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</row>
    <row r="60" spans="1:85">
      <c r="A60" s="9" t="s">
        <v>31</v>
      </c>
      <c r="B60" s="19">
        <v>225</v>
      </c>
      <c r="C60" s="36">
        <v>615</v>
      </c>
      <c r="D60" s="47">
        <f t="shared" si="18"/>
        <v>840</v>
      </c>
      <c r="E60" s="19">
        <v>45</v>
      </c>
      <c r="F60" s="36">
        <v>226</v>
      </c>
      <c r="G60" s="68">
        <f t="shared" si="19"/>
        <v>271</v>
      </c>
      <c r="H60" s="19">
        <v>6</v>
      </c>
      <c r="I60" s="36">
        <v>35</v>
      </c>
      <c r="J60" s="47">
        <f t="shared" si="20"/>
        <v>41</v>
      </c>
      <c r="K60" s="19">
        <v>0</v>
      </c>
      <c r="L60" s="36">
        <v>1</v>
      </c>
      <c r="M60" s="47">
        <f t="shared" si="21"/>
        <v>1</v>
      </c>
      <c r="N60" s="19">
        <v>0</v>
      </c>
      <c r="O60" s="36">
        <v>0</v>
      </c>
      <c r="P60" s="47">
        <f t="shared" si="22"/>
        <v>0</v>
      </c>
      <c r="Q60" s="28">
        <f t="shared" si="23"/>
        <v>23404</v>
      </c>
      <c r="R60" s="36">
        <f t="shared" si="23"/>
        <v>24718</v>
      </c>
      <c r="S60" s="68">
        <f t="shared" si="24"/>
        <v>48122</v>
      </c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</row>
    <row r="61" spans="1:85">
      <c r="A61" s="9" t="s">
        <v>32</v>
      </c>
      <c r="B61" s="19">
        <v>229</v>
      </c>
      <c r="C61" s="36">
        <v>619</v>
      </c>
      <c r="D61" s="47">
        <f t="shared" si="18"/>
        <v>848</v>
      </c>
      <c r="E61" s="19">
        <v>48</v>
      </c>
      <c r="F61" s="36">
        <v>228</v>
      </c>
      <c r="G61" s="68">
        <f t="shared" si="19"/>
        <v>276</v>
      </c>
      <c r="H61" s="19">
        <v>6</v>
      </c>
      <c r="I61" s="36">
        <v>34</v>
      </c>
      <c r="J61" s="47">
        <f t="shared" si="20"/>
        <v>40</v>
      </c>
      <c r="K61" s="19">
        <v>0</v>
      </c>
      <c r="L61" s="36">
        <v>1</v>
      </c>
      <c r="M61" s="47">
        <f t="shared" si="21"/>
        <v>1</v>
      </c>
      <c r="N61" s="19">
        <v>0</v>
      </c>
      <c r="O61" s="36">
        <v>0</v>
      </c>
      <c r="P61" s="47">
        <f t="shared" si="22"/>
        <v>0</v>
      </c>
      <c r="Q61" s="28">
        <f t="shared" si="23"/>
        <v>23372</v>
      </c>
      <c r="R61" s="36">
        <f t="shared" si="23"/>
        <v>24707</v>
      </c>
      <c r="S61" s="68">
        <f t="shared" si="24"/>
        <v>48079</v>
      </c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</row>
    <row r="62" spans="1:85">
      <c r="A62" s="9" t="s">
        <v>33</v>
      </c>
      <c r="B62" s="19">
        <v>233</v>
      </c>
      <c r="C62" s="36">
        <v>623</v>
      </c>
      <c r="D62" s="47">
        <f t="shared" si="18"/>
        <v>856</v>
      </c>
      <c r="E62" s="19">
        <v>47</v>
      </c>
      <c r="F62" s="36">
        <v>227</v>
      </c>
      <c r="G62" s="68">
        <f t="shared" si="19"/>
        <v>274</v>
      </c>
      <c r="H62" s="19">
        <v>7</v>
      </c>
      <c r="I62" s="36">
        <v>34</v>
      </c>
      <c r="J62" s="47">
        <f t="shared" si="20"/>
        <v>41</v>
      </c>
      <c r="K62" s="19">
        <v>0</v>
      </c>
      <c r="L62" s="36">
        <v>1</v>
      </c>
      <c r="M62" s="47">
        <f t="shared" si="21"/>
        <v>1</v>
      </c>
      <c r="N62" s="19">
        <v>0</v>
      </c>
      <c r="O62" s="36">
        <v>0</v>
      </c>
      <c r="P62" s="47">
        <f t="shared" si="22"/>
        <v>0</v>
      </c>
      <c r="Q62" s="28">
        <f t="shared" si="23"/>
        <v>23380</v>
      </c>
      <c r="R62" s="36">
        <f t="shared" si="23"/>
        <v>24708</v>
      </c>
      <c r="S62" s="68">
        <f t="shared" si="24"/>
        <v>48088</v>
      </c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</row>
    <row r="63" spans="1:85">
      <c r="A63" s="9" t="str">
        <f>A47</f>
        <v>令和３年１月</v>
      </c>
      <c r="B63" s="19">
        <v>234</v>
      </c>
      <c r="C63" s="36">
        <v>632</v>
      </c>
      <c r="D63" s="47">
        <f t="shared" si="18"/>
        <v>866</v>
      </c>
      <c r="E63" s="19">
        <v>46</v>
      </c>
      <c r="F63" s="36">
        <v>225</v>
      </c>
      <c r="G63" s="68">
        <f t="shared" si="19"/>
        <v>271</v>
      </c>
      <c r="H63" s="19">
        <v>7</v>
      </c>
      <c r="I63" s="36">
        <v>32</v>
      </c>
      <c r="J63" s="47">
        <f t="shared" si="20"/>
        <v>39</v>
      </c>
      <c r="K63" s="19">
        <v>0</v>
      </c>
      <c r="L63" s="36">
        <v>2</v>
      </c>
      <c r="M63" s="47">
        <f t="shared" si="21"/>
        <v>2</v>
      </c>
      <c r="N63" s="19">
        <v>0</v>
      </c>
      <c r="O63" s="36">
        <v>0</v>
      </c>
      <c r="P63" s="47">
        <f t="shared" si="22"/>
        <v>0</v>
      </c>
      <c r="Q63" s="28">
        <f t="shared" si="23"/>
        <v>23327</v>
      </c>
      <c r="R63" s="36">
        <f t="shared" si="23"/>
        <v>24659</v>
      </c>
      <c r="S63" s="68">
        <f t="shared" si="24"/>
        <v>47986</v>
      </c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</row>
    <row r="64" spans="1:85">
      <c r="A64" s="9" t="s">
        <v>40</v>
      </c>
      <c r="B64" s="19">
        <v>237</v>
      </c>
      <c r="C64" s="36">
        <v>635</v>
      </c>
      <c r="D64" s="47">
        <f t="shared" si="18"/>
        <v>872</v>
      </c>
      <c r="E64" s="19">
        <v>46</v>
      </c>
      <c r="F64" s="36">
        <v>231</v>
      </c>
      <c r="G64" s="68">
        <f t="shared" si="19"/>
        <v>277</v>
      </c>
      <c r="H64" s="19">
        <v>7</v>
      </c>
      <c r="I64" s="36">
        <v>32</v>
      </c>
      <c r="J64" s="47">
        <f t="shared" si="20"/>
        <v>39</v>
      </c>
      <c r="K64" s="19">
        <v>0</v>
      </c>
      <c r="L64" s="36">
        <v>2</v>
      </c>
      <c r="M64" s="47">
        <f t="shared" si="21"/>
        <v>2</v>
      </c>
      <c r="N64" s="19">
        <v>0</v>
      </c>
      <c r="O64" s="36">
        <v>0</v>
      </c>
      <c r="P64" s="47">
        <f t="shared" si="22"/>
        <v>0</v>
      </c>
      <c r="Q64" s="28">
        <f t="shared" si="23"/>
        <v>23310</v>
      </c>
      <c r="R64" s="36">
        <f t="shared" si="23"/>
        <v>24648</v>
      </c>
      <c r="S64" s="68">
        <f t="shared" si="24"/>
        <v>47958</v>
      </c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</row>
    <row r="65" spans="1:85">
      <c r="A65" s="10" t="s">
        <v>29</v>
      </c>
      <c r="B65" s="20">
        <v>233</v>
      </c>
      <c r="C65" s="37">
        <v>647</v>
      </c>
      <c r="D65" s="48">
        <f t="shared" si="18"/>
        <v>880</v>
      </c>
      <c r="E65" s="20">
        <v>52</v>
      </c>
      <c r="F65" s="37">
        <v>230</v>
      </c>
      <c r="G65" s="69">
        <f t="shared" si="19"/>
        <v>282</v>
      </c>
      <c r="H65" s="20">
        <v>7</v>
      </c>
      <c r="I65" s="37">
        <v>32</v>
      </c>
      <c r="J65" s="48">
        <f t="shared" si="20"/>
        <v>39</v>
      </c>
      <c r="K65" s="20">
        <v>0</v>
      </c>
      <c r="L65" s="37">
        <v>3</v>
      </c>
      <c r="M65" s="48">
        <f t="shared" si="21"/>
        <v>3</v>
      </c>
      <c r="N65" s="20">
        <v>0</v>
      </c>
      <c r="O65" s="37">
        <v>0</v>
      </c>
      <c r="P65" s="48">
        <f t="shared" si="22"/>
        <v>0</v>
      </c>
      <c r="Q65" s="28">
        <f t="shared" si="23"/>
        <v>23273</v>
      </c>
      <c r="R65" s="37">
        <f t="shared" si="23"/>
        <v>24602</v>
      </c>
      <c r="S65" s="69">
        <f t="shared" si="24"/>
        <v>47875</v>
      </c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</row>
    <row r="66" spans="1:85" ht="9.9499999999999993" customHeight="1">
      <c r="A66" s="11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1"/>
      <c r="R66" s="21"/>
      <c r="S66" s="2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</row>
    <row r="67" spans="1:85" ht="13.5" customHeight="1">
      <c r="A67" s="5" t="s">
        <v>9</v>
      </c>
      <c r="B67" s="24" t="s">
        <v>57</v>
      </c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80"/>
      <c r="N67" s="23"/>
      <c r="O67" s="23"/>
      <c r="P67" s="23"/>
      <c r="Q67" s="21"/>
      <c r="R67" s="21"/>
      <c r="S67" s="2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</row>
    <row r="68" spans="1:85">
      <c r="A68" s="6"/>
      <c r="B68" s="25" t="s">
        <v>39</v>
      </c>
      <c r="C68" s="40"/>
      <c r="D68" s="40"/>
      <c r="E68" s="58"/>
      <c r="F68" s="25" t="s">
        <v>37</v>
      </c>
      <c r="G68" s="40"/>
      <c r="H68" s="40"/>
      <c r="I68" s="73"/>
      <c r="J68" s="77" t="s">
        <v>47</v>
      </c>
      <c r="K68" s="40"/>
      <c r="L68" s="40"/>
      <c r="M68" s="73"/>
      <c r="N68" s="21"/>
      <c r="O68" s="21"/>
      <c r="P68" s="21"/>
      <c r="Q68" s="21"/>
      <c r="R68" s="21"/>
      <c r="S68" s="2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</row>
    <row r="69" spans="1:85" ht="9.9499999999999993" customHeight="1">
      <c r="A69" s="12"/>
      <c r="B69" s="26" t="s">
        <v>17</v>
      </c>
      <c r="C69" s="41" t="s">
        <v>19</v>
      </c>
      <c r="D69" s="50" t="s">
        <v>21</v>
      </c>
      <c r="E69" s="59" t="s">
        <v>58</v>
      </c>
      <c r="F69" s="26" t="s">
        <v>17</v>
      </c>
      <c r="G69" s="41" t="s">
        <v>19</v>
      </c>
      <c r="H69" s="50" t="s">
        <v>21</v>
      </c>
      <c r="I69" s="59" t="s">
        <v>58</v>
      </c>
      <c r="J69" s="26" t="s">
        <v>17</v>
      </c>
      <c r="K69" s="41" t="s">
        <v>19</v>
      </c>
      <c r="L69" s="50" t="s">
        <v>21</v>
      </c>
      <c r="M69" s="59" t="s">
        <v>58</v>
      </c>
      <c r="N69" s="21"/>
      <c r="O69" s="21"/>
      <c r="P69" s="21"/>
      <c r="Q69" s="21"/>
      <c r="R69" s="21"/>
      <c r="S69" s="2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</row>
    <row r="70" spans="1:85" ht="9.9499999999999993" customHeight="1">
      <c r="A70" s="7"/>
      <c r="B70" s="27"/>
      <c r="C70" s="42"/>
      <c r="D70" s="51"/>
      <c r="E70" s="60"/>
      <c r="F70" s="27"/>
      <c r="G70" s="42"/>
      <c r="H70" s="51"/>
      <c r="I70" s="60"/>
      <c r="J70" s="27"/>
      <c r="K70" s="42"/>
      <c r="L70" s="51"/>
      <c r="M70" s="60"/>
      <c r="N70" s="23"/>
      <c r="O70" s="23"/>
      <c r="P70" s="23"/>
      <c r="Q70" s="21"/>
      <c r="R70" s="21"/>
      <c r="S70" s="2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</row>
    <row r="71" spans="1:85">
      <c r="A71" s="8" t="str">
        <f>A54</f>
        <v>令和２年4月</v>
      </c>
      <c r="B71" s="28">
        <f t="shared" ref="B71:C82" si="25">B6+E6+H6</f>
        <v>3083</v>
      </c>
      <c r="C71" s="35">
        <f t="shared" si="25"/>
        <v>2938</v>
      </c>
      <c r="D71" s="52">
        <f t="shared" ref="D71:D82" si="26">B71+C71</f>
        <v>6021</v>
      </c>
      <c r="E71" s="61">
        <f t="shared" ref="E71:E82" si="27">IF(B71=0,"",ROUND(D71/S54*100,2))</f>
        <v>12.48</v>
      </c>
      <c r="F71" s="28">
        <f t="shared" ref="F71:G82" si="28">K6+N6+Q6+B22+E22+H22+K22+N22+Q22+B38</f>
        <v>14172</v>
      </c>
      <c r="G71" s="35">
        <f t="shared" si="28"/>
        <v>13686</v>
      </c>
      <c r="H71" s="70">
        <f t="shared" ref="H71:H82" si="29">F71+G71</f>
        <v>27858</v>
      </c>
      <c r="I71" s="74">
        <f t="shared" ref="I71:I82" si="30">IF(F71=0,"",ROUND(H71/S54*100,2))</f>
        <v>57.76</v>
      </c>
      <c r="J71" s="18">
        <f t="shared" ref="J71:K82" si="31">E38+H38+K38+N38+Q38+B54+E54+H54+K54+N54</f>
        <v>6199</v>
      </c>
      <c r="K71" s="35">
        <f t="shared" si="31"/>
        <v>8154</v>
      </c>
      <c r="L71" s="70">
        <f t="shared" ref="L71:L82" si="32">J71+K71</f>
        <v>14353</v>
      </c>
      <c r="M71" s="81">
        <f t="shared" ref="M71:M82" si="33">IF(J71=0,"",ROUND(L71/S54*100,2))</f>
        <v>29.76</v>
      </c>
      <c r="N71" s="23"/>
      <c r="O71" s="23"/>
      <c r="P71" s="23"/>
      <c r="Q71" s="21"/>
      <c r="R71" s="21"/>
      <c r="S71" s="2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</row>
    <row r="72" spans="1:85">
      <c r="A72" s="9" t="str">
        <f>A7</f>
        <v>　　　　5月</v>
      </c>
      <c r="B72" s="29">
        <f t="shared" si="25"/>
        <v>3068</v>
      </c>
      <c r="C72" s="36">
        <f t="shared" si="25"/>
        <v>2941</v>
      </c>
      <c r="D72" s="53">
        <f t="shared" si="26"/>
        <v>6009</v>
      </c>
      <c r="E72" s="62">
        <f t="shared" si="27"/>
        <v>12.46</v>
      </c>
      <c r="F72" s="29">
        <f t="shared" si="28"/>
        <v>14167</v>
      </c>
      <c r="G72" s="36">
        <f t="shared" si="28"/>
        <v>13679</v>
      </c>
      <c r="H72" s="71">
        <f t="shared" si="29"/>
        <v>27846</v>
      </c>
      <c r="I72" s="75">
        <f t="shared" si="30"/>
        <v>57.76</v>
      </c>
      <c r="J72" s="18">
        <f t="shared" si="31"/>
        <v>6198</v>
      </c>
      <c r="K72" s="35">
        <f t="shared" si="31"/>
        <v>8154</v>
      </c>
      <c r="L72" s="71">
        <f t="shared" si="32"/>
        <v>14352</v>
      </c>
      <c r="M72" s="81">
        <f t="shared" si="33"/>
        <v>29.77</v>
      </c>
      <c r="N72" s="23"/>
      <c r="O72" s="23"/>
      <c r="P72" s="23"/>
      <c r="Q72" s="21"/>
      <c r="R72" s="21"/>
      <c r="S72" s="2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</row>
    <row r="73" spans="1:85">
      <c r="A73" s="9" t="s">
        <v>27</v>
      </c>
      <c r="B73" s="29">
        <f t="shared" si="25"/>
        <v>3055</v>
      </c>
      <c r="C73" s="36">
        <f t="shared" si="25"/>
        <v>2943</v>
      </c>
      <c r="D73" s="53">
        <f t="shared" si="26"/>
        <v>5998</v>
      </c>
      <c r="E73" s="62">
        <f t="shared" si="27"/>
        <v>12.45</v>
      </c>
      <c r="F73" s="29">
        <f t="shared" si="28"/>
        <v>14169</v>
      </c>
      <c r="G73" s="36">
        <f t="shared" si="28"/>
        <v>13659</v>
      </c>
      <c r="H73" s="71">
        <f t="shared" si="29"/>
        <v>27828</v>
      </c>
      <c r="I73" s="75">
        <f t="shared" si="30"/>
        <v>57.74</v>
      </c>
      <c r="J73" s="18">
        <f t="shared" si="31"/>
        <v>6205</v>
      </c>
      <c r="K73" s="35">
        <f t="shared" si="31"/>
        <v>8165</v>
      </c>
      <c r="L73" s="71">
        <f t="shared" si="32"/>
        <v>14370</v>
      </c>
      <c r="M73" s="81">
        <f t="shared" si="33"/>
        <v>29.82</v>
      </c>
      <c r="N73" s="23"/>
      <c r="O73" s="23"/>
      <c r="P73" s="23"/>
      <c r="Q73" s="21"/>
      <c r="R73" s="21"/>
      <c r="S73" s="2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</row>
    <row r="74" spans="1:85">
      <c r="A74" s="9" t="s">
        <v>28</v>
      </c>
      <c r="B74" s="29">
        <f t="shared" si="25"/>
        <v>3055</v>
      </c>
      <c r="C74" s="36">
        <f t="shared" si="25"/>
        <v>2930</v>
      </c>
      <c r="D74" s="53">
        <f t="shared" si="26"/>
        <v>5985</v>
      </c>
      <c r="E74" s="62">
        <f t="shared" si="27"/>
        <v>12.42</v>
      </c>
      <c r="F74" s="29">
        <f t="shared" si="28"/>
        <v>14182</v>
      </c>
      <c r="G74" s="36">
        <f t="shared" si="28"/>
        <v>13635</v>
      </c>
      <c r="H74" s="71">
        <f t="shared" si="29"/>
        <v>27817</v>
      </c>
      <c r="I74" s="75">
        <f t="shared" si="30"/>
        <v>57.73</v>
      </c>
      <c r="J74" s="18">
        <f t="shared" si="31"/>
        <v>6209</v>
      </c>
      <c r="K74" s="35">
        <f t="shared" si="31"/>
        <v>8177</v>
      </c>
      <c r="L74" s="71">
        <f t="shared" si="32"/>
        <v>14386</v>
      </c>
      <c r="M74" s="81">
        <f t="shared" si="33"/>
        <v>29.85</v>
      </c>
      <c r="N74" s="23"/>
      <c r="O74" s="23"/>
      <c r="P74" s="23"/>
      <c r="Q74" s="21"/>
      <c r="R74" s="21"/>
      <c r="S74" s="2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</row>
    <row r="75" spans="1:85">
      <c r="A75" s="9" t="s">
        <v>30</v>
      </c>
      <c r="B75" s="29">
        <f t="shared" si="25"/>
        <v>3032</v>
      </c>
      <c r="C75" s="36">
        <f t="shared" si="25"/>
        <v>2915</v>
      </c>
      <c r="D75" s="53">
        <f t="shared" si="26"/>
        <v>5947</v>
      </c>
      <c r="E75" s="62">
        <f t="shared" si="27"/>
        <v>12.35</v>
      </c>
      <c r="F75" s="29">
        <f t="shared" si="28"/>
        <v>14189</v>
      </c>
      <c r="G75" s="36">
        <f t="shared" si="28"/>
        <v>13636</v>
      </c>
      <c r="H75" s="71">
        <f t="shared" si="29"/>
        <v>27825</v>
      </c>
      <c r="I75" s="75">
        <f t="shared" si="30"/>
        <v>57.79</v>
      </c>
      <c r="J75" s="18">
        <f t="shared" si="31"/>
        <v>6198</v>
      </c>
      <c r="K75" s="35">
        <f t="shared" si="31"/>
        <v>8179</v>
      </c>
      <c r="L75" s="71">
        <f t="shared" si="32"/>
        <v>14377</v>
      </c>
      <c r="M75" s="81">
        <f t="shared" si="33"/>
        <v>29.86</v>
      </c>
      <c r="N75" s="23"/>
      <c r="O75" s="23"/>
      <c r="P75" s="23"/>
      <c r="Q75" s="21"/>
      <c r="R75" s="21"/>
      <c r="S75" s="2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</row>
    <row r="76" spans="1:85">
      <c r="A76" s="9" t="s">
        <v>16</v>
      </c>
      <c r="B76" s="29">
        <f t="shared" si="25"/>
        <v>3023</v>
      </c>
      <c r="C76" s="36">
        <f t="shared" si="25"/>
        <v>2906</v>
      </c>
      <c r="D76" s="53">
        <f t="shared" si="26"/>
        <v>5929</v>
      </c>
      <c r="E76" s="62">
        <f t="shared" si="27"/>
        <v>12.32</v>
      </c>
      <c r="F76" s="29">
        <f t="shared" si="28"/>
        <v>14183</v>
      </c>
      <c r="G76" s="36">
        <f t="shared" si="28"/>
        <v>13612</v>
      </c>
      <c r="H76" s="71">
        <f t="shared" si="29"/>
        <v>27795</v>
      </c>
      <c r="I76" s="75">
        <f t="shared" si="30"/>
        <v>57.76</v>
      </c>
      <c r="J76" s="18">
        <f t="shared" si="31"/>
        <v>6206</v>
      </c>
      <c r="K76" s="35">
        <f t="shared" si="31"/>
        <v>8189</v>
      </c>
      <c r="L76" s="71">
        <f t="shared" si="32"/>
        <v>14395</v>
      </c>
      <c r="M76" s="81">
        <f t="shared" si="33"/>
        <v>29.92</v>
      </c>
      <c r="N76" s="23"/>
      <c r="O76" s="23"/>
      <c r="P76" s="23"/>
      <c r="Q76" s="21"/>
      <c r="R76" s="21"/>
      <c r="S76" s="2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</row>
    <row r="77" spans="1:85">
      <c r="A77" s="9" t="s">
        <v>31</v>
      </c>
      <c r="B77" s="29">
        <f t="shared" si="25"/>
        <v>3006</v>
      </c>
      <c r="C77" s="36">
        <f t="shared" si="25"/>
        <v>2896</v>
      </c>
      <c r="D77" s="53">
        <f t="shared" si="26"/>
        <v>5902</v>
      </c>
      <c r="E77" s="62">
        <f t="shared" si="27"/>
        <v>12.26</v>
      </c>
      <c r="F77" s="29">
        <f t="shared" si="28"/>
        <v>14180</v>
      </c>
      <c r="G77" s="36">
        <f t="shared" si="28"/>
        <v>13632</v>
      </c>
      <c r="H77" s="71">
        <f t="shared" si="29"/>
        <v>27812</v>
      </c>
      <c r="I77" s="75">
        <f t="shared" si="30"/>
        <v>57.79</v>
      </c>
      <c r="J77" s="18">
        <f t="shared" si="31"/>
        <v>6218</v>
      </c>
      <c r="K77" s="35">
        <f t="shared" si="31"/>
        <v>8190</v>
      </c>
      <c r="L77" s="71">
        <f t="shared" si="32"/>
        <v>14408</v>
      </c>
      <c r="M77" s="81">
        <f t="shared" si="33"/>
        <v>29.94</v>
      </c>
      <c r="N77" s="23"/>
      <c r="O77" s="23"/>
      <c r="P77" s="23"/>
      <c r="Q77" s="21"/>
      <c r="R77" s="21"/>
      <c r="S77" s="2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</row>
    <row r="78" spans="1:85">
      <c r="A78" s="9" t="s">
        <v>32</v>
      </c>
      <c r="B78" s="29">
        <f t="shared" si="25"/>
        <v>2994</v>
      </c>
      <c r="C78" s="36">
        <f t="shared" si="25"/>
        <v>2886</v>
      </c>
      <c r="D78" s="53">
        <f t="shared" si="26"/>
        <v>5880</v>
      </c>
      <c r="E78" s="62">
        <f t="shared" si="27"/>
        <v>12.23</v>
      </c>
      <c r="F78" s="29">
        <f t="shared" si="28"/>
        <v>14167</v>
      </c>
      <c r="G78" s="36">
        <f t="shared" si="28"/>
        <v>13626</v>
      </c>
      <c r="H78" s="71">
        <f t="shared" si="29"/>
        <v>27793</v>
      </c>
      <c r="I78" s="75">
        <f t="shared" si="30"/>
        <v>57.81</v>
      </c>
      <c r="J78" s="18">
        <f t="shared" si="31"/>
        <v>6211</v>
      </c>
      <c r="K78" s="35">
        <f t="shared" si="31"/>
        <v>8195</v>
      </c>
      <c r="L78" s="71">
        <f t="shared" si="32"/>
        <v>14406</v>
      </c>
      <c r="M78" s="81">
        <f t="shared" si="33"/>
        <v>29.96</v>
      </c>
      <c r="N78" s="23"/>
      <c r="O78" s="23"/>
      <c r="P78" s="23"/>
      <c r="Q78" s="21"/>
      <c r="R78" s="21"/>
      <c r="S78" s="2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</row>
    <row r="79" spans="1:85">
      <c r="A79" s="9" t="s">
        <v>33</v>
      </c>
      <c r="B79" s="29">
        <f t="shared" si="25"/>
        <v>2980</v>
      </c>
      <c r="C79" s="36">
        <f t="shared" si="25"/>
        <v>2884</v>
      </c>
      <c r="D79" s="53">
        <f t="shared" si="26"/>
        <v>5864</v>
      </c>
      <c r="E79" s="62">
        <f t="shared" si="27"/>
        <v>12.19</v>
      </c>
      <c r="F79" s="29">
        <f t="shared" si="28"/>
        <v>14188</v>
      </c>
      <c r="G79" s="36">
        <f t="shared" si="28"/>
        <v>13627</v>
      </c>
      <c r="H79" s="71">
        <f t="shared" si="29"/>
        <v>27815</v>
      </c>
      <c r="I79" s="75">
        <f t="shared" si="30"/>
        <v>57.84</v>
      </c>
      <c r="J79" s="18">
        <f t="shared" si="31"/>
        <v>6212</v>
      </c>
      <c r="K79" s="35">
        <f t="shared" si="31"/>
        <v>8197</v>
      </c>
      <c r="L79" s="71">
        <f t="shared" si="32"/>
        <v>14409</v>
      </c>
      <c r="M79" s="81">
        <f t="shared" si="33"/>
        <v>29.96</v>
      </c>
      <c r="N79" s="23"/>
      <c r="O79" s="23"/>
      <c r="P79" s="23"/>
      <c r="Q79" s="21"/>
      <c r="R79" s="21"/>
      <c r="S79" s="2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</row>
    <row r="80" spans="1:85">
      <c r="A80" s="9" t="str">
        <f>A63</f>
        <v>令和３年１月</v>
      </c>
      <c r="B80" s="29">
        <f t="shared" si="25"/>
        <v>2969</v>
      </c>
      <c r="C80" s="36">
        <f t="shared" si="25"/>
        <v>2865</v>
      </c>
      <c r="D80" s="53">
        <f t="shared" si="26"/>
        <v>5834</v>
      </c>
      <c r="E80" s="62">
        <f t="shared" si="27"/>
        <v>12.16</v>
      </c>
      <c r="F80" s="29">
        <f t="shared" si="28"/>
        <v>14151</v>
      </c>
      <c r="G80" s="36">
        <f t="shared" si="28"/>
        <v>13605</v>
      </c>
      <c r="H80" s="71">
        <f t="shared" si="29"/>
        <v>27756</v>
      </c>
      <c r="I80" s="75">
        <f t="shared" si="30"/>
        <v>57.84</v>
      </c>
      <c r="J80" s="18">
        <f t="shared" si="31"/>
        <v>6207</v>
      </c>
      <c r="K80" s="35">
        <f t="shared" si="31"/>
        <v>8189</v>
      </c>
      <c r="L80" s="71">
        <f t="shared" si="32"/>
        <v>14396</v>
      </c>
      <c r="M80" s="81">
        <f t="shared" si="33"/>
        <v>30</v>
      </c>
      <c r="N80" s="23"/>
      <c r="O80" s="23"/>
      <c r="P80" s="23"/>
      <c r="Q80" s="21"/>
      <c r="R80" s="21"/>
      <c r="S80" s="2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</row>
    <row r="81" spans="1:79">
      <c r="A81" s="9" t="s">
        <v>40</v>
      </c>
      <c r="B81" s="29">
        <f t="shared" si="25"/>
        <v>2961</v>
      </c>
      <c r="C81" s="36">
        <f t="shared" si="25"/>
        <v>2850</v>
      </c>
      <c r="D81" s="53">
        <f t="shared" si="26"/>
        <v>5811</v>
      </c>
      <c r="E81" s="62">
        <f t="shared" si="27"/>
        <v>12.12</v>
      </c>
      <c r="F81" s="29">
        <f t="shared" si="28"/>
        <v>14130</v>
      </c>
      <c r="G81" s="36">
        <f t="shared" si="28"/>
        <v>13602</v>
      </c>
      <c r="H81" s="71">
        <f t="shared" si="29"/>
        <v>27732</v>
      </c>
      <c r="I81" s="75">
        <f t="shared" si="30"/>
        <v>57.83</v>
      </c>
      <c r="J81" s="18">
        <f t="shared" si="31"/>
        <v>6219</v>
      </c>
      <c r="K81" s="35">
        <f t="shared" si="31"/>
        <v>8196</v>
      </c>
      <c r="L81" s="71">
        <f t="shared" si="32"/>
        <v>14415</v>
      </c>
      <c r="M81" s="81">
        <f t="shared" si="33"/>
        <v>30.06</v>
      </c>
      <c r="N81" s="23"/>
      <c r="O81" s="23"/>
      <c r="P81" s="23"/>
      <c r="Q81" s="21"/>
      <c r="R81" s="21"/>
      <c r="S81" s="2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</row>
    <row r="82" spans="1:79">
      <c r="A82" s="10" t="s">
        <v>29</v>
      </c>
      <c r="B82" s="30">
        <f t="shared" si="25"/>
        <v>2954</v>
      </c>
      <c r="C82" s="37">
        <f t="shared" si="25"/>
        <v>2830</v>
      </c>
      <c r="D82" s="54">
        <f t="shared" si="26"/>
        <v>5784</v>
      </c>
      <c r="E82" s="63">
        <f t="shared" si="27"/>
        <v>12.08</v>
      </c>
      <c r="F82" s="30">
        <f t="shared" si="28"/>
        <v>14083</v>
      </c>
      <c r="G82" s="37">
        <f t="shared" si="28"/>
        <v>13559</v>
      </c>
      <c r="H82" s="72">
        <f t="shared" si="29"/>
        <v>27642</v>
      </c>
      <c r="I82" s="76">
        <f t="shared" si="30"/>
        <v>57.74</v>
      </c>
      <c r="J82" s="18">
        <f t="shared" si="31"/>
        <v>6236</v>
      </c>
      <c r="K82" s="35">
        <f t="shared" si="31"/>
        <v>8213</v>
      </c>
      <c r="L82" s="72">
        <f t="shared" si="32"/>
        <v>14449</v>
      </c>
      <c r="M82" s="81">
        <f t="shared" si="33"/>
        <v>30.18</v>
      </c>
      <c r="N82" s="23"/>
      <c r="O82" s="23"/>
      <c r="P82" s="23"/>
      <c r="Q82" s="21"/>
      <c r="R82" s="21"/>
      <c r="S82" s="2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</row>
    <row r="83" spans="1:79" ht="20.100000000000001" customHeight="1">
      <c r="A83" s="13" t="s">
        <v>25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78" t="s">
        <v>60</v>
      </c>
      <c r="M83" s="78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</row>
    <row r="84" spans="1:79" ht="20.100000000000001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79"/>
      <c r="M84" s="79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</row>
    <row r="85" spans="1:79" ht="20.100000000000001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79"/>
      <c r="M85" s="79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</row>
    <row r="86" spans="1:79"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</row>
    <row r="87" spans="1:79"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</row>
    <row r="88" spans="1:79"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</row>
    <row r="89" spans="1:79"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</row>
    <row r="90" spans="1:79"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</row>
    <row r="91" spans="1:79"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</row>
    <row r="92" spans="1:79"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</row>
    <row r="93" spans="1:79"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</row>
    <row r="94" spans="1:79"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</row>
    <row r="95" spans="1:79"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</row>
    <row r="96" spans="1:79"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</row>
    <row r="97" spans="2:79"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</row>
    <row r="98" spans="2:79"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</row>
    <row r="99" spans="2:79"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</row>
    <row r="100" spans="2:79"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</row>
    <row r="101" spans="2:79"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</row>
    <row r="102" spans="2:79"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</row>
    <row r="103" spans="2:79"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</row>
    <row r="104" spans="2:79"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</row>
    <row r="105" spans="2:79"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</row>
    <row r="106" spans="2:79"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</row>
    <row r="107" spans="2:79"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</row>
    <row r="108" spans="2:79"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</row>
    <row r="109" spans="2:79"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</row>
    <row r="110" spans="2:79"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</row>
    <row r="111" spans="2:79"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</row>
    <row r="112" spans="2:79"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</row>
    <row r="113" spans="2:79"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</row>
    <row r="114" spans="2:79"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</row>
    <row r="115" spans="2:79"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</row>
    <row r="116" spans="2:79"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 t="s">
        <v>61</v>
      </c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</row>
    <row r="117" spans="2:79">
      <c r="N117" s="31"/>
      <c r="O117" s="31"/>
      <c r="P117" s="31"/>
      <c r="Q117" s="31"/>
      <c r="R117" s="31"/>
      <c r="S117" s="31"/>
      <c r="T117" s="31" t="s">
        <v>62</v>
      </c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</row>
    <row r="118" spans="2:79"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</row>
    <row r="119" spans="2:79"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</row>
    <row r="120" spans="2:79"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</row>
    <row r="121" spans="2:79"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</row>
    <row r="122" spans="2:79"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</row>
    <row r="123" spans="2:79"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</row>
    <row r="124" spans="2:79"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</row>
    <row r="125" spans="2:79"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</row>
    <row r="126" spans="2:79"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</row>
    <row r="127" spans="2:79"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</row>
    <row r="128" spans="2:79"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</row>
    <row r="129" spans="2:79"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</row>
    <row r="130" spans="2:79"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  <c r="BH130" s="31"/>
      <c r="BI130" s="31"/>
      <c r="BJ130" s="31"/>
      <c r="BK130" s="31"/>
      <c r="BL130" s="31"/>
      <c r="BM130" s="31"/>
      <c r="BN130" s="31"/>
      <c r="BO130" s="31"/>
      <c r="BP130" s="31"/>
      <c r="BQ130" s="31"/>
      <c r="BR130" s="31"/>
      <c r="BS130" s="31"/>
      <c r="BT130" s="31"/>
      <c r="BU130" s="31"/>
      <c r="BV130" s="31"/>
      <c r="BW130" s="31"/>
      <c r="BX130" s="31"/>
      <c r="BY130" s="31"/>
      <c r="BZ130" s="31"/>
      <c r="CA130" s="31"/>
    </row>
    <row r="131" spans="2:79"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  <c r="BH131" s="31"/>
      <c r="BI131" s="31"/>
      <c r="BJ131" s="31"/>
      <c r="BK131" s="31"/>
      <c r="BL131" s="31"/>
      <c r="BM131" s="31"/>
      <c r="BN131" s="31"/>
      <c r="BO131" s="31"/>
      <c r="BP131" s="31"/>
      <c r="BQ131" s="31"/>
      <c r="BR131" s="31"/>
      <c r="BS131" s="31"/>
      <c r="BT131" s="31"/>
      <c r="BU131" s="31"/>
      <c r="BV131" s="31"/>
      <c r="BW131" s="31"/>
      <c r="BX131" s="31"/>
      <c r="BY131" s="31"/>
      <c r="BZ131" s="31"/>
      <c r="CA131" s="31"/>
    </row>
    <row r="132" spans="2:79"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  <c r="BH132" s="31"/>
      <c r="BI132" s="31"/>
      <c r="BJ132" s="31"/>
      <c r="BK132" s="31"/>
      <c r="BL132" s="31"/>
      <c r="BM132" s="31"/>
      <c r="BN132" s="31"/>
      <c r="BO132" s="31"/>
      <c r="BP132" s="31"/>
      <c r="BQ132" s="31"/>
      <c r="BR132" s="31"/>
      <c r="BS132" s="31"/>
      <c r="BT132" s="31"/>
      <c r="BU132" s="31"/>
      <c r="BV132" s="31"/>
      <c r="BW132" s="31"/>
      <c r="BX132" s="31"/>
      <c r="BY132" s="31"/>
      <c r="BZ132" s="31"/>
      <c r="CA132" s="31"/>
    </row>
    <row r="133" spans="2:79"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</row>
    <row r="134" spans="2:79"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T134" s="31" t="s">
        <v>63</v>
      </c>
    </row>
    <row r="135" spans="2:79"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T135" s="31" t="s">
        <v>62</v>
      </c>
    </row>
    <row r="136" spans="2:79"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</row>
    <row r="137" spans="2:79"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</row>
    <row r="138" spans="2:79"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</row>
    <row r="139" spans="2:79"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</row>
    <row r="140" spans="2:79"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</row>
    <row r="141" spans="2:79"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</row>
    <row r="142" spans="2:79"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</row>
    <row r="143" spans="2:79"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</row>
    <row r="144" spans="2:79"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</row>
    <row r="145" spans="2:20"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</row>
    <row r="146" spans="2:20"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</row>
    <row r="147" spans="2:20"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</row>
    <row r="148" spans="2:20"/>
    <row r="149" spans="2:20"/>
    <row r="150" spans="2:20"/>
    <row r="151" spans="2:20"/>
    <row r="152" spans="2:20">
      <c r="T152" s="31" t="s">
        <v>64</v>
      </c>
    </row>
    <row r="153" spans="2:20">
      <c r="T153" s="31" t="s">
        <v>62</v>
      </c>
    </row>
  </sheetData>
  <mergeCells count="120">
    <mergeCell ref="R2:S2"/>
    <mergeCell ref="B3:D3"/>
    <mergeCell ref="E3:G3"/>
    <mergeCell ref="H3:J3"/>
    <mergeCell ref="K3:M3"/>
    <mergeCell ref="N3:P3"/>
    <mergeCell ref="Q3:S3"/>
    <mergeCell ref="B19:D19"/>
    <mergeCell ref="E19:G19"/>
    <mergeCell ref="H19:J19"/>
    <mergeCell ref="K19:M19"/>
    <mergeCell ref="N19:P19"/>
    <mergeCell ref="Q19:S19"/>
    <mergeCell ref="B35:D35"/>
    <mergeCell ref="E35:G35"/>
    <mergeCell ref="H35:J35"/>
    <mergeCell ref="K35:M35"/>
    <mergeCell ref="N35:P35"/>
    <mergeCell ref="Q35:S35"/>
    <mergeCell ref="B51:D51"/>
    <mergeCell ref="E51:G51"/>
    <mergeCell ref="H51:J51"/>
    <mergeCell ref="K51:M51"/>
    <mergeCell ref="N51:P51"/>
    <mergeCell ref="Q51:S51"/>
    <mergeCell ref="B67:M67"/>
    <mergeCell ref="B68:E68"/>
    <mergeCell ref="F68:I68"/>
    <mergeCell ref="J68:M68"/>
    <mergeCell ref="A83:K83"/>
    <mergeCell ref="L83:M83"/>
    <mergeCell ref="A3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A19:A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R20:R21"/>
    <mergeCell ref="S20:S21"/>
    <mergeCell ref="A35:A37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K36:K37"/>
    <mergeCell ref="L36:L37"/>
    <mergeCell ref="M36:M37"/>
    <mergeCell ref="N36:N37"/>
    <mergeCell ref="O36:O37"/>
    <mergeCell ref="P36:P37"/>
    <mergeCell ref="Q36:Q37"/>
    <mergeCell ref="R36:R37"/>
    <mergeCell ref="S36:S37"/>
    <mergeCell ref="A51:A53"/>
    <mergeCell ref="B52:B53"/>
    <mergeCell ref="C52:C53"/>
    <mergeCell ref="D52:D53"/>
    <mergeCell ref="E52:E53"/>
    <mergeCell ref="F52:F53"/>
    <mergeCell ref="G52:G53"/>
    <mergeCell ref="H52:H53"/>
    <mergeCell ref="I52:I53"/>
    <mergeCell ref="J52:J53"/>
    <mergeCell ref="K52:K53"/>
    <mergeCell ref="L52:L53"/>
    <mergeCell ref="M52:M53"/>
    <mergeCell ref="N52:N53"/>
    <mergeCell ref="O52:O53"/>
    <mergeCell ref="P52:P53"/>
    <mergeCell ref="Q52:Q53"/>
    <mergeCell ref="R52:R53"/>
    <mergeCell ref="S52:S53"/>
    <mergeCell ref="A67:A70"/>
    <mergeCell ref="B69:B70"/>
    <mergeCell ref="C69:C70"/>
    <mergeCell ref="D69:D70"/>
    <mergeCell ref="E69:E70"/>
    <mergeCell ref="F69:F70"/>
    <mergeCell ref="G69:G70"/>
    <mergeCell ref="H69:H70"/>
    <mergeCell ref="I69:I70"/>
    <mergeCell ref="J69:J70"/>
    <mergeCell ref="K69:K70"/>
    <mergeCell ref="L69:L70"/>
    <mergeCell ref="M69:M70"/>
  </mergeCells>
  <phoneticPr fontId="19"/>
  <pageMargins left="0.78740157480314965" right="0.78740157480314965" top="0.98425196850393704" bottom="0.82677165354330717" header="0.51181102362204722" footer="0.51181102362204722"/>
  <pageSetup paperSize="9" scale="77" fitToWidth="1" fitToHeight="1" orientation="portrait" usePrinterDefaults="1" r:id="rId1"/>
  <headerFooter alignWithMargins="0"/>
  <rowBreaks count="1" manualBreakCount="1">
    <brk id="83" max="18" man="1"/>
  </rowBreaks>
  <colBreaks count="1" manualBreakCount="1">
    <brk id="19" max="6553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G153"/>
  <sheetViews>
    <sheetView showGridLines="0" view="pageBreakPreview" topLeftCell="A35" zoomScale="120" zoomScaleSheetLayoutView="120" workbookViewId="0">
      <selection activeCell="P65" sqref="P65"/>
    </sheetView>
  </sheetViews>
  <sheetFormatPr defaultRowHeight="12"/>
  <cols>
    <col min="1" max="1" width="9" style="1" bestFit="1" customWidth="1"/>
    <col min="2" max="21" width="5.625" style="1" customWidth="1"/>
    <col min="22" max="78" width="0.25" style="1" hidden="1" customWidth="1"/>
    <col min="79" max="16384" width="9" style="1" bestFit="1" customWidth="1"/>
  </cols>
  <sheetData>
    <row r="1" spans="1:80" s="2" customFormat="1" ht="17.25">
      <c r="A1" s="4" t="s">
        <v>4</v>
      </c>
    </row>
    <row r="2" spans="1:80" ht="13.5" customHeight="1">
      <c r="R2" s="85" t="s">
        <v>7</v>
      </c>
      <c r="S2" s="85"/>
    </row>
    <row r="3" spans="1:80">
      <c r="A3" s="5" t="s">
        <v>9</v>
      </c>
      <c r="B3" s="15" t="s">
        <v>5</v>
      </c>
      <c r="C3" s="32"/>
      <c r="D3" s="43"/>
      <c r="E3" s="55" t="s">
        <v>2</v>
      </c>
      <c r="F3" s="38"/>
      <c r="G3" s="64"/>
      <c r="H3" s="22" t="s">
        <v>8</v>
      </c>
      <c r="I3" s="38"/>
      <c r="J3" s="49"/>
      <c r="K3" s="55" t="s">
        <v>10</v>
      </c>
      <c r="L3" s="38"/>
      <c r="M3" s="64"/>
      <c r="N3" s="22" t="s">
        <v>12</v>
      </c>
      <c r="O3" s="38"/>
      <c r="P3" s="49"/>
      <c r="Q3" s="55" t="s">
        <v>15</v>
      </c>
      <c r="R3" s="38"/>
      <c r="S3" s="64"/>
    </row>
    <row r="4" spans="1:80" s="3" customFormat="1" ht="9.9499999999999993" customHeight="1">
      <c r="A4" s="6"/>
      <c r="B4" s="16" t="s">
        <v>17</v>
      </c>
      <c r="C4" s="33" t="s">
        <v>19</v>
      </c>
      <c r="D4" s="44" t="s">
        <v>21</v>
      </c>
      <c r="E4" s="56" t="s">
        <v>17</v>
      </c>
      <c r="F4" s="33" t="s">
        <v>19</v>
      </c>
      <c r="G4" s="65" t="s">
        <v>21</v>
      </c>
      <c r="H4" s="16" t="s">
        <v>17</v>
      </c>
      <c r="I4" s="33" t="s">
        <v>19</v>
      </c>
      <c r="J4" s="44" t="s">
        <v>21</v>
      </c>
      <c r="K4" s="56" t="s">
        <v>17</v>
      </c>
      <c r="L4" s="33" t="s">
        <v>19</v>
      </c>
      <c r="M4" s="65" t="s">
        <v>21</v>
      </c>
      <c r="N4" s="16" t="s">
        <v>17</v>
      </c>
      <c r="O4" s="33" t="s">
        <v>19</v>
      </c>
      <c r="P4" s="44" t="s">
        <v>21</v>
      </c>
      <c r="Q4" s="56" t="s">
        <v>17</v>
      </c>
      <c r="R4" s="33" t="s">
        <v>19</v>
      </c>
      <c r="S4" s="65" t="s">
        <v>21</v>
      </c>
    </row>
    <row r="5" spans="1:80" s="3" customFormat="1" ht="9.9499999999999993" customHeight="1">
      <c r="A5" s="7"/>
      <c r="B5" s="17"/>
      <c r="C5" s="34"/>
      <c r="D5" s="45"/>
      <c r="E5" s="57"/>
      <c r="F5" s="34"/>
      <c r="G5" s="66"/>
      <c r="H5" s="17"/>
      <c r="I5" s="34"/>
      <c r="J5" s="45"/>
      <c r="K5" s="57"/>
      <c r="L5" s="34"/>
      <c r="M5" s="66"/>
      <c r="N5" s="17"/>
      <c r="O5" s="34"/>
      <c r="P5" s="45"/>
      <c r="Q5" s="57"/>
      <c r="R5" s="34"/>
      <c r="S5" s="66"/>
    </row>
    <row r="6" spans="1:80">
      <c r="A6" s="8" t="s">
        <v>23</v>
      </c>
      <c r="B6" s="18">
        <v>898</v>
      </c>
      <c r="C6" s="35">
        <v>836</v>
      </c>
      <c r="D6" s="46">
        <f t="shared" ref="D6:D17" si="0">B6+C6</f>
        <v>1734</v>
      </c>
      <c r="E6" s="28">
        <v>1039</v>
      </c>
      <c r="F6" s="35">
        <v>1023</v>
      </c>
      <c r="G6" s="67">
        <f t="shared" ref="G6:G17" si="1">E6+F6</f>
        <v>2062</v>
      </c>
      <c r="H6" s="18">
        <v>1242</v>
      </c>
      <c r="I6" s="35">
        <v>1165</v>
      </c>
      <c r="J6" s="46">
        <f t="shared" ref="J6:J17" si="2">H6+I6</f>
        <v>2407</v>
      </c>
      <c r="K6" s="28">
        <v>1284</v>
      </c>
      <c r="L6" s="35">
        <v>1217</v>
      </c>
      <c r="M6" s="67">
        <f t="shared" ref="M6:M17" si="3">K6+L6</f>
        <v>2501</v>
      </c>
      <c r="N6" s="18">
        <v>1237</v>
      </c>
      <c r="O6" s="35">
        <v>1095</v>
      </c>
      <c r="P6" s="46">
        <f t="shared" ref="P6:P17" si="4">N6+O6</f>
        <v>2332</v>
      </c>
      <c r="Q6" s="28">
        <v>1143</v>
      </c>
      <c r="R6" s="35">
        <v>1002</v>
      </c>
      <c r="S6" s="67">
        <f t="shared" ref="S6:S17" si="5">Q6+R6</f>
        <v>2145</v>
      </c>
      <c r="U6" s="90" t="s">
        <v>24</v>
      </c>
    </row>
    <row r="7" spans="1:80">
      <c r="A7" s="9" t="s">
        <v>11</v>
      </c>
      <c r="B7" s="19">
        <v>895</v>
      </c>
      <c r="C7" s="36">
        <v>852</v>
      </c>
      <c r="D7" s="47">
        <f t="shared" si="0"/>
        <v>1747</v>
      </c>
      <c r="E7" s="29">
        <v>1035</v>
      </c>
      <c r="F7" s="36">
        <v>1019</v>
      </c>
      <c r="G7" s="68">
        <f t="shared" si="1"/>
        <v>2054</v>
      </c>
      <c r="H7" s="19">
        <v>1232</v>
      </c>
      <c r="I7" s="36">
        <v>1158</v>
      </c>
      <c r="J7" s="47">
        <f t="shared" si="2"/>
        <v>2390</v>
      </c>
      <c r="K7" s="29">
        <v>1285</v>
      </c>
      <c r="L7" s="36">
        <v>1204</v>
      </c>
      <c r="M7" s="68">
        <f t="shared" si="3"/>
        <v>2489</v>
      </c>
      <c r="N7" s="19">
        <v>1238</v>
      </c>
      <c r="O7" s="36">
        <v>1106</v>
      </c>
      <c r="P7" s="47">
        <f t="shared" si="4"/>
        <v>2344</v>
      </c>
      <c r="Q7" s="29">
        <v>1147</v>
      </c>
      <c r="R7" s="36">
        <v>1008</v>
      </c>
      <c r="S7" s="68">
        <f t="shared" si="5"/>
        <v>2155</v>
      </c>
      <c r="U7" s="90" t="s">
        <v>26</v>
      </c>
    </row>
    <row r="8" spans="1:80">
      <c r="A8" s="9" t="s">
        <v>27</v>
      </c>
      <c r="B8" s="19">
        <v>894</v>
      </c>
      <c r="C8" s="36">
        <v>842</v>
      </c>
      <c r="D8" s="47">
        <f t="shared" si="0"/>
        <v>1736</v>
      </c>
      <c r="E8" s="29">
        <v>1037</v>
      </c>
      <c r="F8" s="36">
        <v>1023</v>
      </c>
      <c r="G8" s="68">
        <f t="shared" si="1"/>
        <v>2060</v>
      </c>
      <c r="H8" s="19">
        <v>1217</v>
      </c>
      <c r="I8" s="36">
        <v>1151</v>
      </c>
      <c r="J8" s="47">
        <f t="shared" si="2"/>
        <v>2368</v>
      </c>
      <c r="K8" s="29">
        <v>1301</v>
      </c>
      <c r="L8" s="36">
        <v>1211</v>
      </c>
      <c r="M8" s="68">
        <f t="shared" si="3"/>
        <v>2512</v>
      </c>
      <c r="N8" s="19">
        <v>1251</v>
      </c>
      <c r="O8" s="36">
        <v>1109</v>
      </c>
      <c r="P8" s="47">
        <f t="shared" si="4"/>
        <v>2360</v>
      </c>
      <c r="Q8" s="29">
        <v>1144</v>
      </c>
      <c r="R8" s="36">
        <v>1017</v>
      </c>
      <c r="S8" s="68">
        <f t="shared" si="5"/>
        <v>2161</v>
      </c>
      <c r="U8" s="90">
        <v>6</v>
      </c>
      <c r="CB8" s="91"/>
    </row>
    <row r="9" spans="1:80">
      <c r="A9" s="9" t="s">
        <v>28</v>
      </c>
      <c r="B9" s="19">
        <v>887</v>
      </c>
      <c r="C9" s="36">
        <v>838</v>
      </c>
      <c r="D9" s="47">
        <f t="shared" si="0"/>
        <v>1725</v>
      </c>
      <c r="E9" s="29">
        <v>1038</v>
      </c>
      <c r="F9" s="36">
        <v>1023</v>
      </c>
      <c r="G9" s="68">
        <f t="shared" si="1"/>
        <v>2061</v>
      </c>
      <c r="H9" s="19">
        <v>1212</v>
      </c>
      <c r="I9" s="36">
        <v>1131</v>
      </c>
      <c r="J9" s="47">
        <f t="shared" si="2"/>
        <v>2343</v>
      </c>
      <c r="K9" s="29">
        <v>1306</v>
      </c>
      <c r="L9" s="36">
        <v>1236</v>
      </c>
      <c r="M9" s="68">
        <f t="shared" si="3"/>
        <v>2542</v>
      </c>
      <c r="N9" s="19">
        <v>1247</v>
      </c>
      <c r="O9" s="36">
        <v>1118</v>
      </c>
      <c r="P9" s="47">
        <f t="shared" si="4"/>
        <v>2365</v>
      </c>
      <c r="Q9" s="29">
        <v>1135</v>
      </c>
      <c r="R9" s="36">
        <v>1014</v>
      </c>
      <c r="S9" s="68">
        <f t="shared" si="5"/>
        <v>2149</v>
      </c>
      <c r="U9" s="90">
        <v>7</v>
      </c>
    </row>
    <row r="10" spans="1:80">
      <c r="A10" s="9" t="s">
        <v>30</v>
      </c>
      <c r="B10" s="19">
        <v>887</v>
      </c>
      <c r="C10" s="36">
        <v>838</v>
      </c>
      <c r="D10" s="47">
        <f t="shared" si="0"/>
        <v>1725</v>
      </c>
      <c r="E10" s="29">
        <v>1038</v>
      </c>
      <c r="F10" s="36">
        <v>1018</v>
      </c>
      <c r="G10" s="68">
        <f t="shared" si="1"/>
        <v>2056</v>
      </c>
      <c r="H10" s="19">
        <v>1216</v>
      </c>
      <c r="I10" s="36">
        <v>1116</v>
      </c>
      <c r="J10" s="47">
        <f t="shared" si="2"/>
        <v>2332</v>
      </c>
      <c r="K10" s="29">
        <v>1300</v>
      </c>
      <c r="L10" s="36">
        <v>1247</v>
      </c>
      <c r="M10" s="68">
        <f t="shared" si="3"/>
        <v>2547</v>
      </c>
      <c r="N10" s="19">
        <v>1248</v>
      </c>
      <c r="O10" s="36">
        <v>1127</v>
      </c>
      <c r="P10" s="47">
        <f t="shared" si="4"/>
        <v>2375</v>
      </c>
      <c r="Q10" s="29">
        <v>1129</v>
      </c>
      <c r="R10" s="36">
        <v>996</v>
      </c>
      <c r="S10" s="68">
        <f t="shared" si="5"/>
        <v>2125</v>
      </c>
      <c r="U10" s="90">
        <v>8</v>
      </c>
    </row>
    <row r="11" spans="1:80">
      <c r="A11" s="9" t="s">
        <v>16</v>
      </c>
      <c r="B11" s="19">
        <v>878</v>
      </c>
      <c r="C11" s="36">
        <v>838</v>
      </c>
      <c r="D11" s="47">
        <f t="shared" si="0"/>
        <v>1716</v>
      </c>
      <c r="E11" s="29">
        <v>1035</v>
      </c>
      <c r="F11" s="36">
        <v>1005</v>
      </c>
      <c r="G11" s="68">
        <f t="shared" si="1"/>
        <v>2040</v>
      </c>
      <c r="H11" s="19">
        <v>1223</v>
      </c>
      <c r="I11" s="36">
        <v>1111</v>
      </c>
      <c r="J11" s="47">
        <f t="shared" si="2"/>
        <v>2334</v>
      </c>
      <c r="K11" s="29">
        <v>1291</v>
      </c>
      <c r="L11" s="36">
        <v>1255</v>
      </c>
      <c r="M11" s="68">
        <f t="shared" si="3"/>
        <v>2546</v>
      </c>
      <c r="N11" s="19">
        <v>1264</v>
      </c>
      <c r="O11" s="36">
        <v>1140</v>
      </c>
      <c r="P11" s="47">
        <f t="shared" si="4"/>
        <v>2404</v>
      </c>
      <c r="Q11" s="29">
        <v>1131</v>
      </c>
      <c r="R11" s="36">
        <v>1010</v>
      </c>
      <c r="S11" s="68">
        <f t="shared" si="5"/>
        <v>2141</v>
      </c>
      <c r="U11" s="90">
        <v>9</v>
      </c>
    </row>
    <row r="12" spans="1:80">
      <c r="A12" s="9" t="s">
        <v>31</v>
      </c>
      <c r="B12" s="19">
        <v>874</v>
      </c>
      <c r="C12" s="36">
        <v>842</v>
      </c>
      <c r="D12" s="47">
        <f t="shared" si="0"/>
        <v>1716</v>
      </c>
      <c r="E12" s="29">
        <v>1037</v>
      </c>
      <c r="F12" s="36">
        <v>997</v>
      </c>
      <c r="G12" s="68">
        <f t="shared" si="1"/>
        <v>2034</v>
      </c>
      <c r="H12" s="19">
        <v>1213</v>
      </c>
      <c r="I12" s="36">
        <v>1117</v>
      </c>
      <c r="J12" s="47">
        <f t="shared" si="2"/>
        <v>2330</v>
      </c>
      <c r="K12" s="29">
        <v>1298</v>
      </c>
      <c r="L12" s="36">
        <v>1254</v>
      </c>
      <c r="M12" s="68">
        <f t="shared" si="3"/>
        <v>2552</v>
      </c>
      <c r="N12" s="19">
        <v>1263</v>
      </c>
      <c r="O12" s="36">
        <v>1132</v>
      </c>
      <c r="P12" s="47">
        <f t="shared" si="4"/>
        <v>2395</v>
      </c>
      <c r="Q12" s="29">
        <v>1132</v>
      </c>
      <c r="R12" s="36">
        <v>1010</v>
      </c>
      <c r="S12" s="68">
        <f t="shared" si="5"/>
        <v>2142</v>
      </c>
      <c r="U12" s="90">
        <v>10</v>
      </c>
    </row>
    <row r="13" spans="1:80">
      <c r="A13" s="9" t="s">
        <v>32</v>
      </c>
      <c r="B13" s="19">
        <v>856</v>
      </c>
      <c r="C13" s="36">
        <v>847</v>
      </c>
      <c r="D13" s="47">
        <f t="shared" si="0"/>
        <v>1703</v>
      </c>
      <c r="E13" s="29">
        <v>1042</v>
      </c>
      <c r="F13" s="36">
        <v>995</v>
      </c>
      <c r="G13" s="68">
        <f t="shared" si="1"/>
        <v>2037</v>
      </c>
      <c r="H13" s="19">
        <v>1215</v>
      </c>
      <c r="I13" s="36">
        <v>1103</v>
      </c>
      <c r="J13" s="47">
        <f t="shared" si="2"/>
        <v>2318</v>
      </c>
      <c r="K13" s="29">
        <v>1294</v>
      </c>
      <c r="L13" s="36">
        <v>1251</v>
      </c>
      <c r="M13" s="68">
        <f t="shared" si="3"/>
        <v>2545</v>
      </c>
      <c r="N13" s="19">
        <v>1261</v>
      </c>
      <c r="O13" s="36">
        <v>1146</v>
      </c>
      <c r="P13" s="47">
        <f t="shared" si="4"/>
        <v>2407</v>
      </c>
      <c r="Q13" s="29">
        <v>1141</v>
      </c>
      <c r="R13" s="36">
        <v>1007</v>
      </c>
      <c r="S13" s="68">
        <f t="shared" si="5"/>
        <v>2148</v>
      </c>
      <c r="U13" s="90">
        <v>11</v>
      </c>
    </row>
    <row r="14" spans="1:80">
      <c r="A14" s="9" t="s">
        <v>33</v>
      </c>
      <c r="B14" s="19">
        <v>855</v>
      </c>
      <c r="C14" s="36">
        <v>838</v>
      </c>
      <c r="D14" s="47">
        <f t="shared" si="0"/>
        <v>1693</v>
      </c>
      <c r="E14" s="29">
        <v>1042</v>
      </c>
      <c r="F14" s="36">
        <v>1000</v>
      </c>
      <c r="G14" s="68">
        <f t="shared" si="1"/>
        <v>2042</v>
      </c>
      <c r="H14" s="19">
        <v>1218</v>
      </c>
      <c r="I14" s="36">
        <v>1106</v>
      </c>
      <c r="J14" s="47">
        <f t="shared" si="2"/>
        <v>2324</v>
      </c>
      <c r="K14" s="29">
        <v>1291</v>
      </c>
      <c r="L14" s="36">
        <v>1233</v>
      </c>
      <c r="M14" s="68">
        <f t="shared" si="3"/>
        <v>2524</v>
      </c>
      <c r="N14" s="19">
        <v>1249</v>
      </c>
      <c r="O14" s="36">
        <v>1160</v>
      </c>
      <c r="P14" s="47">
        <f t="shared" si="4"/>
        <v>2409</v>
      </c>
      <c r="Q14" s="29">
        <v>1159</v>
      </c>
      <c r="R14" s="36">
        <v>999</v>
      </c>
      <c r="S14" s="68">
        <f t="shared" si="5"/>
        <v>2158</v>
      </c>
      <c r="U14" s="90">
        <v>12</v>
      </c>
    </row>
    <row r="15" spans="1:80">
      <c r="A15" s="9" t="s">
        <v>34</v>
      </c>
      <c r="B15" s="19">
        <v>846</v>
      </c>
      <c r="C15" s="36">
        <v>840</v>
      </c>
      <c r="D15" s="47">
        <f t="shared" si="0"/>
        <v>1686</v>
      </c>
      <c r="E15" s="29">
        <v>1044</v>
      </c>
      <c r="F15" s="36">
        <v>995</v>
      </c>
      <c r="G15" s="68">
        <f t="shared" si="1"/>
        <v>2039</v>
      </c>
      <c r="H15" s="19">
        <v>1210</v>
      </c>
      <c r="I15" s="36">
        <v>1109</v>
      </c>
      <c r="J15" s="47">
        <f t="shared" si="2"/>
        <v>2319</v>
      </c>
      <c r="K15" s="29">
        <v>1306</v>
      </c>
      <c r="L15" s="36">
        <v>1216</v>
      </c>
      <c r="M15" s="68">
        <f t="shared" si="3"/>
        <v>2522</v>
      </c>
      <c r="N15" s="19">
        <v>1240</v>
      </c>
      <c r="O15" s="36">
        <v>1173</v>
      </c>
      <c r="P15" s="47">
        <f t="shared" si="4"/>
        <v>2413</v>
      </c>
      <c r="Q15" s="29">
        <v>1158</v>
      </c>
      <c r="R15" s="36">
        <v>1004</v>
      </c>
      <c r="S15" s="68">
        <f t="shared" si="5"/>
        <v>2162</v>
      </c>
      <c r="U15" s="90" t="s">
        <v>38</v>
      </c>
    </row>
    <row r="16" spans="1:80">
      <c r="A16" s="9" t="s">
        <v>40</v>
      </c>
      <c r="B16" s="19">
        <v>845</v>
      </c>
      <c r="C16" s="36">
        <v>827</v>
      </c>
      <c r="D16" s="47">
        <f t="shared" si="0"/>
        <v>1672</v>
      </c>
      <c r="E16" s="29">
        <v>1041</v>
      </c>
      <c r="F16" s="36">
        <v>1008</v>
      </c>
      <c r="G16" s="68">
        <f t="shared" si="1"/>
        <v>2049</v>
      </c>
      <c r="H16" s="19">
        <v>1204</v>
      </c>
      <c r="I16" s="36">
        <v>1096</v>
      </c>
      <c r="J16" s="47">
        <f t="shared" si="2"/>
        <v>2300</v>
      </c>
      <c r="K16" s="29">
        <v>1311</v>
      </c>
      <c r="L16" s="36">
        <v>1223</v>
      </c>
      <c r="M16" s="68">
        <f t="shared" si="3"/>
        <v>2534</v>
      </c>
      <c r="N16" s="19">
        <v>1237</v>
      </c>
      <c r="O16" s="36">
        <v>1167</v>
      </c>
      <c r="P16" s="47">
        <f t="shared" si="4"/>
        <v>2404</v>
      </c>
      <c r="Q16" s="29">
        <v>1157</v>
      </c>
      <c r="R16" s="36">
        <v>992</v>
      </c>
      <c r="S16" s="68">
        <f t="shared" si="5"/>
        <v>2149</v>
      </c>
      <c r="U16" s="90">
        <v>2</v>
      </c>
    </row>
    <row r="17" spans="1:79">
      <c r="A17" s="10" t="s">
        <v>29</v>
      </c>
      <c r="B17" s="20">
        <v>839</v>
      </c>
      <c r="C17" s="37">
        <v>832</v>
      </c>
      <c r="D17" s="48">
        <f t="shared" si="0"/>
        <v>1671</v>
      </c>
      <c r="E17" s="30">
        <v>1040</v>
      </c>
      <c r="F17" s="37">
        <v>1000</v>
      </c>
      <c r="G17" s="69">
        <f t="shared" si="1"/>
        <v>2040</v>
      </c>
      <c r="H17" s="20">
        <v>1203</v>
      </c>
      <c r="I17" s="37">
        <v>1106</v>
      </c>
      <c r="J17" s="48">
        <f t="shared" si="2"/>
        <v>2309</v>
      </c>
      <c r="K17" s="30">
        <v>1292</v>
      </c>
      <c r="L17" s="37">
        <v>1207</v>
      </c>
      <c r="M17" s="69">
        <f t="shared" si="3"/>
        <v>2499</v>
      </c>
      <c r="N17" s="20">
        <v>1226</v>
      </c>
      <c r="O17" s="37">
        <v>1161</v>
      </c>
      <c r="P17" s="48">
        <f t="shared" si="4"/>
        <v>2387</v>
      </c>
      <c r="Q17" s="30">
        <v>1159</v>
      </c>
      <c r="R17" s="37">
        <v>999</v>
      </c>
      <c r="S17" s="69">
        <f t="shared" si="5"/>
        <v>2158</v>
      </c>
      <c r="U17" s="90">
        <v>3</v>
      </c>
    </row>
    <row r="18" spans="1:79" ht="9.9499999999999993" customHeight="1"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</row>
    <row r="19" spans="1:79">
      <c r="A19" s="5" t="s">
        <v>9</v>
      </c>
      <c r="B19" s="22" t="s">
        <v>42</v>
      </c>
      <c r="C19" s="38"/>
      <c r="D19" s="49"/>
      <c r="E19" s="55" t="s">
        <v>44</v>
      </c>
      <c r="F19" s="38"/>
      <c r="G19" s="64"/>
      <c r="H19" s="22" t="s">
        <v>46</v>
      </c>
      <c r="I19" s="38"/>
      <c r="J19" s="49"/>
      <c r="K19" s="55" t="s">
        <v>49</v>
      </c>
      <c r="L19" s="38"/>
      <c r="M19" s="64"/>
      <c r="N19" s="22" t="s">
        <v>50</v>
      </c>
      <c r="O19" s="38"/>
      <c r="P19" s="49"/>
      <c r="Q19" s="55" t="s">
        <v>6</v>
      </c>
      <c r="R19" s="38"/>
      <c r="S19" s="64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</row>
    <row r="20" spans="1:79" ht="9.9499999999999993" customHeight="1">
      <c r="A20" s="6"/>
      <c r="B20" s="16" t="s">
        <v>17</v>
      </c>
      <c r="C20" s="33" t="s">
        <v>19</v>
      </c>
      <c r="D20" s="44" t="s">
        <v>21</v>
      </c>
      <c r="E20" s="56" t="s">
        <v>17</v>
      </c>
      <c r="F20" s="33" t="s">
        <v>19</v>
      </c>
      <c r="G20" s="65" t="s">
        <v>21</v>
      </c>
      <c r="H20" s="16" t="s">
        <v>17</v>
      </c>
      <c r="I20" s="33" t="s">
        <v>19</v>
      </c>
      <c r="J20" s="44" t="s">
        <v>21</v>
      </c>
      <c r="K20" s="56" t="s">
        <v>17</v>
      </c>
      <c r="L20" s="33" t="s">
        <v>19</v>
      </c>
      <c r="M20" s="65" t="s">
        <v>21</v>
      </c>
      <c r="N20" s="16" t="s">
        <v>17</v>
      </c>
      <c r="O20" s="33" t="s">
        <v>19</v>
      </c>
      <c r="P20" s="44" t="s">
        <v>21</v>
      </c>
      <c r="Q20" s="56" t="s">
        <v>17</v>
      </c>
      <c r="R20" s="33" t="s">
        <v>19</v>
      </c>
      <c r="S20" s="65" t="s">
        <v>21</v>
      </c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</row>
    <row r="21" spans="1:79" ht="9.9499999999999993" customHeight="1">
      <c r="A21" s="7"/>
      <c r="B21" s="17"/>
      <c r="C21" s="34"/>
      <c r="D21" s="45"/>
      <c r="E21" s="57"/>
      <c r="F21" s="34"/>
      <c r="G21" s="66"/>
      <c r="H21" s="17"/>
      <c r="I21" s="34"/>
      <c r="J21" s="45"/>
      <c r="K21" s="57"/>
      <c r="L21" s="34"/>
      <c r="M21" s="66"/>
      <c r="N21" s="17"/>
      <c r="O21" s="34"/>
      <c r="P21" s="45"/>
      <c r="Q21" s="57"/>
      <c r="R21" s="34"/>
      <c r="S21" s="66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</row>
    <row r="22" spans="1:79">
      <c r="A22" s="8" t="str">
        <f>A6</f>
        <v>H31.4月</v>
      </c>
      <c r="B22" s="18">
        <v>1227</v>
      </c>
      <c r="C22" s="35">
        <v>1105</v>
      </c>
      <c r="D22" s="46">
        <f t="shared" ref="D22:D33" si="6">B22+C22</f>
        <v>2332</v>
      </c>
      <c r="E22" s="18">
        <v>1434</v>
      </c>
      <c r="F22" s="35">
        <v>1331</v>
      </c>
      <c r="G22" s="67">
        <f t="shared" ref="G22:G33" si="7">E22+F22</f>
        <v>2765</v>
      </c>
      <c r="H22" s="18">
        <v>1831</v>
      </c>
      <c r="I22" s="35">
        <v>1718</v>
      </c>
      <c r="J22" s="46">
        <f t="shared" ref="J22:J33" si="8">H22+I22</f>
        <v>3549</v>
      </c>
      <c r="K22" s="18">
        <v>1875</v>
      </c>
      <c r="L22" s="35">
        <v>1873</v>
      </c>
      <c r="M22" s="67">
        <f t="shared" ref="M22:M33" si="9">K22+L22</f>
        <v>3748</v>
      </c>
      <c r="N22" s="18">
        <v>1495</v>
      </c>
      <c r="O22" s="35">
        <v>1536</v>
      </c>
      <c r="P22" s="46">
        <f t="shared" ref="P22:P33" si="10">N22+O22</f>
        <v>3031</v>
      </c>
      <c r="Q22" s="18">
        <v>1386</v>
      </c>
      <c r="R22" s="35">
        <v>1371</v>
      </c>
      <c r="S22" s="67">
        <f t="shared" ref="S22:S33" si="11">Q22+R22</f>
        <v>2757</v>
      </c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</row>
    <row r="23" spans="1:79">
      <c r="A23" s="9" t="str">
        <f>A7</f>
        <v>令和元年5月</v>
      </c>
      <c r="B23" s="19">
        <v>1226</v>
      </c>
      <c r="C23" s="36">
        <v>1101</v>
      </c>
      <c r="D23" s="47">
        <f t="shared" si="6"/>
        <v>2327</v>
      </c>
      <c r="E23" s="19">
        <v>1421</v>
      </c>
      <c r="F23" s="36">
        <v>1324</v>
      </c>
      <c r="G23" s="68">
        <f t="shared" si="7"/>
        <v>2745</v>
      </c>
      <c r="H23" s="19">
        <v>1830</v>
      </c>
      <c r="I23" s="36">
        <v>1723</v>
      </c>
      <c r="J23" s="47">
        <f t="shared" si="8"/>
        <v>3553</v>
      </c>
      <c r="K23" s="19">
        <v>1877</v>
      </c>
      <c r="L23" s="36">
        <v>1871</v>
      </c>
      <c r="M23" s="68">
        <f t="shared" si="9"/>
        <v>3748</v>
      </c>
      <c r="N23" s="19">
        <v>1504</v>
      </c>
      <c r="O23" s="36">
        <v>1551</v>
      </c>
      <c r="P23" s="47">
        <f t="shared" si="10"/>
        <v>3055</v>
      </c>
      <c r="Q23" s="19">
        <v>1384</v>
      </c>
      <c r="R23" s="36">
        <v>1366</v>
      </c>
      <c r="S23" s="68">
        <f t="shared" si="11"/>
        <v>2750</v>
      </c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</row>
    <row r="24" spans="1:79">
      <c r="A24" s="9" t="s">
        <v>27</v>
      </c>
      <c r="B24" s="19">
        <v>1227</v>
      </c>
      <c r="C24" s="36">
        <v>1091</v>
      </c>
      <c r="D24" s="47">
        <f t="shared" si="6"/>
        <v>2318</v>
      </c>
      <c r="E24" s="19">
        <v>1411</v>
      </c>
      <c r="F24" s="36">
        <v>1321</v>
      </c>
      <c r="G24" s="68">
        <f t="shared" si="7"/>
        <v>2732</v>
      </c>
      <c r="H24" s="19">
        <v>1822</v>
      </c>
      <c r="I24" s="36">
        <v>1729</v>
      </c>
      <c r="J24" s="47">
        <f t="shared" si="8"/>
        <v>3551</v>
      </c>
      <c r="K24" s="19">
        <v>1883</v>
      </c>
      <c r="L24" s="36">
        <v>1874</v>
      </c>
      <c r="M24" s="68">
        <f t="shared" si="9"/>
        <v>3757</v>
      </c>
      <c r="N24" s="19">
        <v>1502</v>
      </c>
      <c r="O24" s="36">
        <v>1546</v>
      </c>
      <c r="P24" s="47">
        <f t="shared" si="10"/>
        <v>3048</v>
      </c>
      <c r="Q24" s="19">
        <v>1377</v>
      </c>
      <c r="R24" s="36">
        <v>1367</v>
      </c>
      <c r="S24" s="68">
        <f t="shared" si="11"/>
        <v>2744</v>
      </c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</row>
    <row r="25" spans="1:79">
      <c r="A25" s="9" t="s">
        <v>28</v>
      </c>
      <c r="B25" s="19">
        <v>1232</v>
      </c>
      <c r="C25" s="36">
        <v>1096</v>
      </c>
      <c r="D25" s="47">
        <f t="shared" si="6"/>
        <v>2328</v>
      </c>
      <c r="E25" s="19">
        <v>1397</v>
      </c>
      <c r="F25" s="36">
        <v>1314</v>
      </c>
      <c r="G25" s="68">
        <f t="shared" si="7"/>
        <v>2711</v>
      </c>
      <c r="H25" s="19">
        <v>1819</v>
      </c>
      <c r="I25" s="36">
        <v>1715</v>
      </c>
      <c r="J25" s="47">
        <f t="shared" si="8"/>
        <v>3534</v>
      </c>
      <c r="K25" s="19">
        <v>1876</v>
      </c>
      <c r="L25" s="36">
        <v>1877</v>
      </c>
      <c r="M25" s="68">
        <f t="shared" si="9"/>
        <v>3753</v>
      </c>
      <c r="N25" s="19">
        <v>1508</v>
      </c>
      <c r="O25" s="36">
        <v>1550</v>
      </c>
      <c r="P25" s="47">
        <f t="shared" si="10"/>
        <v>3058</v>
      </c>
      <c r="Q25" s="19">
        <v>1388</v>
      </c>
      <c r="R25" s="36">
        <v>1377</v>
      </c>
      <c r="S25" s="68">
        <f t="shared" si="11"/>
        <v>2765</v>
      </c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</row>
    <row r="26" spans="1:79">
      <c r="A26" s="9" t="s">
        <v>30</v>
      </c>
      <c r="B26" s="19">
        <v>1222</v>
      </c>
      <c r="C26" s="36">
        <v>1092</v>
      </c>
      <c r="D26" s="47">
        <f t="shared" si="6"/>
        <v>2314</v>
      </c>
      <c r="E26" s="19">
        <v>1403</v>
      </c>
      <c r="F26" s="36">
        <v>1310</v>
      </c>
      <c r="G26" s="68">
        <f t="shared" si="7"/>
        <v>2713</v>
      </c>
      <c r="H26" s="19">
        <v>1795</v>
      </c>
      <c r="I26" s="36">
        <v>1708</v>
      </c>
      <c r="J26" s="47">
        <f t="shared" si="8"/>
        <v>3503</v>
      </c>
      <c r="K26" s="19">
        <v>1888</v>
      </c>
      <c r="L26" s="36">
        <v>1888</v>
      </c>
      <c r="M26" s="68">
        <f t="shared" si="9"/>
        <v>3776</v>
      </c>
      <c r="N26" s="19">
        <v>1523</v>
      </c>
      <c r="O26" s="36">
        <v>1554</v>
      </c>
      <c r="P26" s="47">
        <f t="shared" si="10"/>
        <v>3077</v>
      </c>
      <c r="Q26" s="19">
        <v>1387</v>
      </c>
      <c r="R26" s="36">
        <v>1372</v>
      </c>
      <c r="S26" s="68">
        <f t="shared" si="11"/>
        <v>2759</v>
      </c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</row>
    <row r="27" spans="1:79">
      <c r="A27" s="9" t="s">
        <v>16</v>
      </c>
      <c r="B27" s="19">
        <v>1215</v>
      </c>
      <c r="C27" s="36">
        <v>1086</v>
      </c>
      <c r="D27" s="47">
        <f t="shared" si="6"/>
        <v>2301</v>
      </c>
      <c r="E27" s="19">
        <v>1400</v>
      </c>
      <c r="F27" s="36">
        <v>1312</v>
      </c>
      <c r="G27" s="68">
        <f t="shared" si="7"/>
        <v>2712</v>
      </c>
      <c r="H27" s="19">
        <v>1783</v>
      </c>
      <c r="I27" s="36">
        <v>1704</v>
      </c>
      <c r="J27" s="47">
        <f t="shared" si="8"/>
        <v>3487</v>
      </c>
      <c r="K27" s="19">
        <v>1903</v>
      </c>
      <c r="L27" s="36">
        <v>1885</v>
      </c>
      <c r="M27" s="68">
        <f t="shared" si="9"/>
        <v>3788</v>
      </c>
      <c r="N27" s="19">
        <v>1518</v>
      </c>
      <c r="O27" s="36">
        <v>1557</v>
      </c>
      <c r="P27" s="47">
        <f t="shared" si="10"/>
        <v>3075</v>
      </c>
      <c r="Q27" s="19">
        <v>1398</v>
      </c>
      <c r="R27" s="36">
        <v>1388</v>
      </c>
      <c r="S27" s="68">
        <f t="shared" si="11"/>
        <v>2786</v>
      </c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</row>
    <row r="28" spans="1:79">
      <c r="A28" s="9" t="s">
        <v>31</v>
      </c>
      <c r="B28" s="19">
        <v>1211</v>
      </c>
      <c r="C28" s="36">
        <v>1075</v>
      </c>
      <c r="D28" s="47">
        <f t="shared" si="6"/>
        <v>2286</v>
      </c>
      <c r="E28" s="19">
        <v>1400</v>
      </c>
      <c r="F28" s="36">
        <v>1313</v>
      </c>
      <c r="G28" s="68">
        <f t="shared" si="7"/>
        <v>2713</v>
      </c>
      <c r="H28" s="19">
        <v>1779</v>
      </c>
      <c r="I28" s="36">
        <v>1688</v>
      </c>
      <c r="J28" s="47">
        <f t="shared" si="8"/>
        <v>3467</v>
      </c>
      <c r="K28" s="19">
        <v>1898</v>
      </c>
      <c r="L28" s="36">
        <v>1887</v>
      </c>
      <c r="M28" s="68">
        <f t="shared" si="9"/>
        <v>3785</v>
      </c>
      <c r="N28" s="19">
        <v>1523</v>
      </c>
      <c r="O28" s="36">
        <v>1580</v>
      </c>
      <c r="P28" s="47">
        <f t="shared" si="10"/>
        <v>3103</v>
      </c>
      <c r="Q28" s="19">
        <v>1391</v>
      </c>
      <c r="R28" s="36">
        <v>1381</v>
      </c>
      <c r="S28" s="68">
        <f t="shared" si="11"/>
        <v>2772</v>
      </c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</row>
    <row r="29" spans="1:79">
      <c r="A29" s="9" t="s">
        <v>32</v>
      </c>
      <c r="B29" s="19">
        <v>1208</v>
      </c>
      <c r="C29" s="36">
        <v>1067</v>
      </c>
      <c r="D29" s="47">
        <f t="shared" si="6"/>
        <v>2275</v>
      </c>
      <c r="E29" s="19">
        <v>1397</v>
      </c>
      <c r="F29" s="36">
        <v>1304</v>
      </c>
      <c r="G29" s="68">
        <f t="shared" si="7"/>
        <v>2701</v>
      </c>
      <c r="H29" s="19">
        <v>1781</v>
      </c>
      <c r="I29" s="36">
        <v>1688</v>
      </c>
      <c r="J29" s="47">
        <f t="shared" si="8"/>
        <v>3469</v>
      </c>
      <c r="K29" s="19">
        <v>1888</v>
      </c>
      <c r="L29" s="36">
        <v>1897</v>
      </c>
      <c r="M29" s="68">
        <f t="shared" si="9"/>
        <v>3785</v>
      </c>
      <c r="N29" s="19">
        <v>1529</v>
      </c>
      <c r="O29" s="36">
        <v>1581</v>
      </c>
      <c r="P29" s="47">
        <f t="shared" si="10"/>
        <v>3110</v>
      </c>
      <c r="Q29" s="19">
        <v>1392</v>
      </c>
      <c r="R29" s="36">
        <v>1388</v>
      </c>
      <c r="S29" s="68">
        <f t="shared" si="11"/>
        <v>2780</v>
      </c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</row>
    <row r="30" spans="1:79">
      <c r="A30" s="9" t="s">
        <v>33</v>
      </c>
      <c r="B30" s="19">
        <v>1193</v>
      </c>
      <c r="C30" s="36">
        <v>1064</v>
      </c>
      <c r="D30" s="47">
        <f t="shared" si="6"/>
        <v>2257</v>
      </c>
      <c r="E30" s="19">
        <v>1406</v>
      </c>
      <c r="F30" s="36">
        <v>1295</v>
      </c>
      <c r="G30" s="68">
        <f t="shared" si="7"/>
        <v>2701</v>
      </c>
      <c r="H30" s="19">
        <v>1775</v>
      </c>
      <c r="I30" s="36">
        <v>1684</v>
      </c>
      <c r="J30" s="47">
        <f t="shared" si="8"/>
        <v>3459</v>
      </c>
      <c r="K30" s="19">
        <v>1893</v>
      </c>
      <c r="L30" s="36">
        <v>1903</v>
      </c>
      <c r="M30" s="68">
        <f t="shared" si="9"/>
        <v>3796</v>
      </c>
      <c r="N30" s="19">
        <v>1527</v>
      </c>
      <c r="O30" s="36">
        <v>1589</v>
      </c>
      <c r="P30" s="47">
        <f t="shared" si="10"/>
        <v>3116</v>
      </c>
      <c r="Q30" s="19">
        <v>1398</v>
      </c>
      <c r="R30" s="36">
        <v>1376</v>
      </c>
      <c r="S30" s="68">
        <f t="shared" si="11"/>
        <v>2774</v>
      </c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</row>
    <row r="31" spans="1:79">
      <c r="A31" s="9" t="str">
        <f>A15</f>
        <v>令和２年1月</v>
      </c>
      <c r="B31" s="19">
        <v>1178</v>
      </c>
      <c r="C31" s="36">
        <v>1058</v>
      </c>
      <c r="D31" s="47">
        <f t="shared" si="6"/>
        <v>2236</v>
      </c>
      <c r="E31" s="19">
        <v>1403</v>
      </c>
      <c r="F31" s="36">
        <v>1285</v>
      </c>
      <c r="G31" s="68">
        <f t="shared" si="7"/>
        <v>2688</v>
      </c>
      <c r="H31" s="19">
        <v>1770</v>
      </c>
      <c r="I31" s="36">
        <v>1666</v>
      </c>
      <c r="J31" s="47">
        <f t="shared" si="8"/>
        <v>3436</v>
      </c>
      <c r="K31" s="19">
        <v>1899</v>
      </c>
      <c r="L31" s="36">
        <v>1918</v>
      </c>
      <c r="M31" s="68">
        <f t="shared" si="9"/>
        <v>3817</v>
      </c>
      <c r="N31" s="19">
        <v>1528</v>
      </c>
      <c r="O31" s="36">
        <v>1584</v>
      </c>
      <c r="P31" s="47">
        <f t="shared" si="10"/>
        <v>3112</v>
      </c>
      <c r="Q31" s="19">
        <v>1394</v>
      </c>
      <c r="R31" s="36">
        <v>1374</v>
      </c>
      <c r="S31" s="68">
        <f t="shared" si="11"/>
        <v>2768</v>
      </c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</row>
    <row r="32" spans="1:79">
      <c r="A32" s="9" t="s">
        <v>40</v>
      </c>
      <c r="B32" s="19">
        <v>1171</v>
      </c>
      <c r="C32" s="36">
        <v>1051</v>
      </c>
      <c r="D32" s="47">
        <f t="shared" si="6"/>
        <v>2222</v>
      </c>
      <c r="E32" s="19">
        <v>1392</v>
      </c>
      <c r="F32" s="36">
        <v>1291</v>
      </c>
      <c r="G32" s="68">
        <f t="shared" si="7"/>
        <v>2683</v>
      </c>
      <c r="H32" s="19">
        <v>1762</v>
      </c>
      <c r="I32" s="36">
        <v>1651</v>
      </c>
      <c r="J32" s="47">
        <f t="shared" si="8"/>
        <v>3413</v>
      </c>
      <c r="K32" s="19">
        <v>1902</v>
      </c>
      <c r="L32" s="36">
        <v>1917</v>
      </c>
      <c r="M32" s="68">
        <f t="shared" si="9"/>
        <v>3819</v>
      </c>
      <c r="N32" s="19">
        <v>1536</v>
      </c>
      <c r="O32" s="36">
        <v>1595</v>
      </c>
      <c r="P32" s="47">
        <f t="shared" si="10"/>
        <v>3131</v>
      </c>
      <c r="Q32" s="19">
        <v>1391</v>
      </c>
      <c r="R32" s="36">
        <v>1367</v>
      </c>
      <c r="S32" s="68">
        <f t="shared" si="11"/>
        <v>2758</v>
      </c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</row>
    <row r="33" spans="1:79">
      <c r="A33" s="10" t="s">
        <v>29</v>
      </c>
      <c r="B33" s="20">
        <v>1169</v>
      </c>
      <c r="C33" s="37">
        <v>1052</v>
      </c>
      <c r="D33" s="48">
        <f t="shared" si="6"/>
        <v>2221</v>
      </c>
      <c r="E33" s="20">
        <v>1388</v>
      </c>
      <c r="F33" s="37">
        <v>1281</v>
      </c>
      <c r="G33" s="69">
        <f t="shared" si="7"/>
        <v>2669</v>
      </c>
      <c r="H33" s="20">
        <v>1762</v>
      </c>
      <c r="I33" s="37">
        <v>1653</v>
      </c>
      <c r="J33" s="48">
        <f t="shared" si="8"/>
        <v>3415</v>
      </c>
      <c r="K33" s="20">
        <v>1899</v>
      </c>
      <c r="L33" s="37">
        <v>1920</v>
      </c>
      <c r="M33" s="69">
        <f t="shared" si="9"/>
        <v>3819</v>
      </c>
      <c r="N33" s="20">
        <v>1542</v>
      </c>
      <c r="O33" s="37">
        <v>1595</v>
      </c>
      <c r="P33" s="48">
        <f t="shared" si="10"/>
        <v>3137</v>
      </c>
      <c r="Q33" s="20">
        <v>1394</v>
      </c>
      <c r="R33" s="37">
        <v>1373</v>
      </c>
      <c r="S33" s="69">
        <f t="shared" si="11"/>
        <v>2767</v>
      </c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</row>
    <row r="34" spans="1:79" ht="9.9499999999999993" customHeight="1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</row>
    <row r="35" spans="1:79">
      <c r="A35" s="5" t="s">
        <v>9</v>
      </c>
      <c r="B35" s="22" t="s">
        <v>51</v>
      </c>
      <c r="C35" s="38"/>
      <c r="D35" s="49"/>
      <c r="E35" s="55" t="s">
        <v>52</v>
      </c>
      <c r="F35" s="38"/>
      <c r="G35" s="64"/>
      <c r="H35" s="22" t="s">
        <v>54</v>
      </c>
      <c r="I35" s="38"/>
      <c r="J35" s="49"/>
      <c r="K35" s="55" t="s">
        <v>43</v>
      </c>
      <c r="L35" s="38"/>
      <c r="M35" s="64"/>
      <c r="N35" s="22" t="s">
        <v>36</v>
      </c>
      <c r="O35" s="38"/>
      <c r="P35" s="49"/>
      <c r="Q35" s="55" t="s">
        <v>22</v>
      </c>
      <c r="R35" s="38"/>
      <c r="S35" s="64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</row>
    <row r="36" spans="1:79" ht="9.9499999999999993" customHeight="1">
      <c r="A36" s="6"/>
      <c r="B36" s="16" t="s">
        <v>17</v>
      </c>
      <c r="C36" s="33" t="s">
        <v>19</v>
      </c>
      <c r="D36" s="44" t="s">
        <v>21</v>
      </c>
      <c r="E36" s="56" t="s">
        <v>17</v>
      </c>
      <c r="F36" s="33" t="s">
        <v>19</v>
      </c>
      <c r="G36" s="65" t="s">
        <v>21</v>
      </c>
      <c r="H36" s="16" t="s">
        <v>17</v>
      </c>
      <c r="I36" s="33" t="s">
        <v>19</v>
      </c>
      <c r="J36" s="44" t="s">
        <v>21</v>
      </c>
      <c r="K36" s="56" t="s">
        <v>17</v>
      </c>
      <c r="L36" s="33" t="s">
        <v>19</v>
      </c>
      <c r="M36" s="65" t="s">
        <v>21</v>
      </c>
      <c r="N36" s="16" t="s">
        <v>17</v>
      </c>
      <c r="O36" s="33" t="s">
        <v>19</v>
      </c>
      <c r="P36" s="44" t="s">
        <v>21</v>
      </c>
      <c r="Q36" s="56" t="s">
        <v>17</v>
      </c>
      <c r="R36" s="33" t="s">
        <v>19</v>
      </c>
      <c r="S36" s="65" t="s">
        <v>21</v>
      </c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</row>
    <row r="37" spans="1:79" ht="9.9499999999999993" customHeight="1">
      <c r="A37" s="7"/>
      <c r="B37" s="17"/>
      <c r="C37" s="34"/>
      <c r="D37" s="45"/>
      <c r="E37" s="57"/>
      <c r="F37" s="34"/>
      <c r="G37" s="66"/>
      <c r="H37" s="17"/>
      <c r="I37" s="34"/>
      <c r="J37" s="45"/>
      <c r="K37" s="57"/>
      <c r="L37" s="34"/>
      <c r="M37" s="66"/>
      <c r="N37" s="17"/>
      <c r="O37" s="34"/>
      <c r="P37" s="45"/>
      <c r="Q37" s="57"/>
      <c r="R37" s="34"/>
      <c r="S37" s="66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</row>
    <row r="38" spans="1:79">
      <c r="A38" s="8" t="str">
        <f>A22</f>
        <v>H31.4月</v>
      </c>
      <c r="B38" s="18">
        <v>1365</v>
      </c>
      <c r="C38" s="35">
        <v>1493</v>
      </c>
      <c r="D38" s="46">
        <f t="shared" ref="D38:D49" si="12">B38+C38</f>
        <v>2858</v>
      </c>
      <c r="E38" s="18">
        <v>1767</v>
      </c>
      <c r="F38" s="35">
        <v>1856</v>
      </c>
      <c r="G38" s="67">
        <f t="shared" ref="G38:G49" si="13">E38+F38</f>
        <v>3623</v>
      </c>
      <c r="H38" s="18">
        <v>1658</v>
      </c>
      <c r="I38" s="35">
        <v>1722</v>
      </c>
      <c r="J38" s="46">
        <f t="shared" ref="J38:J49" si="14">H38+I38</f>
        <v>3380</v>
      </c>
      <c r="K38" s="18">
        <v>1139</v>
      </c>
      <c r="L38" s="35">
        <v>1456</v>
      </c>
      <c r="M38" s="67">
        <f t="shared" ref="M38:M49" si="15">K38+L38</f>
        <v>2595</v>
      </c>
      <c r="N38" s="18">
        <v>826</v>
      </c>
      <c r="O38" s="35">
        <v>1150</v>
      </c>
      <c r="P38" s="46">
        <f t="shared" ref="P38:P49" si="16">N38+O38</f>
        <v>1976</v>
      </c>
      <c r="Q38" s="18">
        <v>529</v>
      </c>
      <c r="R38" s="35">
        <v>1118</v>
      </c>
      <c r="S38" s="67">
        <f t="shared" ref="S38:S49" si="17">Q38+R38</f>
        <v>1647</v>
      </c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</row>
    <row r="39" spans="1:79">
      <c r="A39" s="9" t="str">
        <f>A7</f>
        <v>令和元年5月</v>
      </c>
      <c r="B39" s="19">
        <v>1371</v>
      </c>
      <c r="C39" s="36">
        <v>1488</v>
      </c>
      <c r="D39" s="47">
        <f t="shared" si="12"/>
        <v>2859</v>
      </c>
      <c r="E39" s="19">
        <v>1748</v>
      </c>
      <c r="F39" s="36">
        <v>1851</v>
      </c>
      <c r="G39" s="68">
        <f t="shared" si="13"/>
        <v>3599</v>
      </c>
      <c r="H39" s="19">
        <v>1682</v>
      </c>
      <c r="I39" s="36">
        <v>1723</v>
      </c>
      <c r="J39" s="47">
        <f t="shared" si="14"/>
        <v>3405</v>
      </c>
      <c r="K39" s="19">
        <v>1137</v>
      </c>
      <c r="L39" s="36">
        <v>1467</v>
      </c>
      <c r="M39" s="68">
        <f t="shared" si="15"/>
        <v>2604</v>
      </c>
      <c r="N39" s="19">
        <v>830</v>
      </c>
      <c r="O39" s="36">
        <v>1149</v>
      </c>
      <c r="P39" s="47">
        <f t="shared" si="16"/>
        <v>1979</v>
      </c>
      <c r="Q39" s="19">
        <v>527</v>
      </c>
      <c r="R39" s="36">
        <v>1115</v>
      </c>
      <c r="S39" s="68">
        <f t="shared" si="17"/>
        <v>1642</v>
      </c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</row>
    <row r="40" spans="1:79">
      <c r="A40" s="9" t="s">
        <v>27</v>
      </c>
      <c r="B40" s="19">
        <v>1380</v>
      </c>
      <c r="C40" s="36">
        <v>1488</v>
      </c>
      <c r="D40" s="47">
        <f t="shared" si="12"/>
        <v>2868</v>
      </c>
      <c r="E40" s="19">
        <v>1720</v>
      </c>
      <c r="F40" s="36">
        <v>1845</v>
      </c>
      <c r="G40" s="68">
        <f t="shared" si="13"/>
        <v>3565</v>
      </c>
      <c r="H40" s="19">
        <v>1707</v>
      </c>
      <c r="I40" s="36">
        <v>1726</v>
      </c>
      <c r="J40" s="47">
        <f t="shared" si="14"/>
        <v>3433</v>
      </c>
      <c r="K40" s="19">
        <v>1140</v>
      </c>
      <c r="L40" s="36">
        <v>1480</v>
      </c>
      <c r="M40" s="68">
        <f t="shared" si="15"/>
        <v>2620</v>
      </c>
      <c r="N40" s="19">
        <v>834</v>
      </c>
      <c r="O40" s="36">
        <v>1145</v>
      </c>
      <c r="P40" s="47">
        <f t="shared" si="16"/>
        <v>1979</v>
      </c>
      <c r="Q40" s="19">
        <v>527</v>
      </c>
      <c r="R40" s="36">
        <v>1108</v>
      </c>
      <c r="S40" s="68">
        <f t="shared" si="17"/>
        <v>1635</v>
      </c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</row>
    <row r="41" spans="1:79">
      <c r="A41" s="9" t="s">
        <v>28</v>
      </c>
      <c r="B41" s="19">
        <v>1366</v>
      </c>
      <c r="C41" s="36">
        <v>1475</v>
      </c>
      <c r="D41" s="47">
        <f t="shared" si="12"/>
        <v>2841</v>
      </c>
      <c r="E41" s="19">
        <v>1714</v>
      </c>
      <c r="F41" s="36">
        <v>1838</v>
      </c>
      <c r="G41" s="68">
        <f t="shared" si="13"/>
        <v>3552</v>
      </c>
      <c r="H41" s="19">
        <v>1713</v>
      </c>
      <c r="I41" s="36">
        <v>1741</v>
      </c>
      <c r="J41" s="47">
        <f t="shared" si="14"/>
        <v>3454</v>
      </c>
      <c r="K41" s="19">
        <v>1151</v>
      </c>
      <c r="L41" s="36">
        <v>1485</v>
      </c>
      <c r="M41" s="68">
        <f t="shared" si="15"/>
        <v>2636</v>
      </c>
      <c r="N41" s="19">
        <v>825</v>
      </c>
      <c r="O41" s="36">
        <v>1135</v>
      </c>
      <c r="P41" s="47">
        <f t="shared" si="16"/>
        <v>1960</v>
      </c>
      <c r="Q41" s="19">
        <v>526</v>
      </c>
      <c r="R41" s="36">
        <v>1108</v>
      </c>
      <c r="S41" s="68">
        <f t="shared" si="17"/>
        <v>1634</v>
      </c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</row>
    <row r="42" spans="1:79">
      <c r="A42" s="9" t="s">
        <v>30</v>
      </c>
      <c r="B42" s="19">
        <v>1353</v>
      </c>
      <c r="C42" s="36">
        <v>1470</v>
      </c>
      <c r="D42" s="47">
        <f t="shared" si="12"/>
        <v>2823</v>
      </c>
      <c r="E42" s="19">
        <v>1707</v>
      </c>
      <c r="F42" s="36">
        <v>1830</v>
      </c>
      <c r="G42" s="68">
        <f t="shared" si="13"/>
        <v>3537</v>
      </c>
      <c r="H42" s="19">
        <v>1717</v>
      </c>
      <c r="I42" s="36">
        <v>1750</v>
      </c>
      <c r="J42" s="47">
        <f t="shared" si="14"/>
        <v>3467</v>
      </c>
      <c r="K42" s="19">
        <v>1156</v>
      </c>
      <c r="L42" s="36">
        <v>1486</v>
      </c>
      <c r="M42" s="68">
        <f t="shared" si="15"/>
        <v>2642</v>
      </c>
      <c r="N42" s="19">
        <v>825</v>
      </c>
      <c r="O42" s="36">
        <v>1142</v>
      </c>
      <c r="P42" s="47">
        <f t="shared" si="16"/>
        <v>1967</v>
      </c>
      <c r="Q42" s="19">
        <v>528</v>
      </c>
      <c r="R42" s="36">
        <v>1102</v>
      </c>
      <c r="S42" s="68">
        <f t="shared" si="17"/>
        <v>1630</v>
      </c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</row>
    <row r="43" spans="1:79">
      <c r="A43" s="9" t="s">
        <v>16</v>
      </c>
      <c r="B43" s="19">
        <v>1338</v>
      </c>
      <c r="C43" s="36">
        <v>1452</v>
      </c>
      <c r="D43" s="47">
        <f t="shared" si="12"/>
        <v>2790</v>
      </c>
      <c r="E43" s="19">
        <v>1692</v>
      </c>
      <c r="F43" s="36">
        <v>1809</v>
      </c>
      <c r="G43" s="68">
        <f t="shared" si="13"/>
        <v>3501</v>
      </c>
      <c r="H43" s="19">
        <v>1732</v>
      </c>
      <c r="I43" s="36">
        <v>1779</v>
      </c>
      <c r="J43" s="47">
        <f t="shared" si="14"/>
        <v>3511</v>
      </c>
      <c r="K43" s="19">
        <v>1165</v>
      </c>
      <c r="L43" s="36">
        <v>1483</v>
      </c>
      <c r="M43" s="68">
        <f t="shared" si="15"/>
        <v>2648</v>
      </c>
      <c r="N43" s="19">
        <v>816</v>
      </c>
      <c r="O43" s="36">
        <v>1137</v>
      </c>
      <c r="P43" s="47">
        <f t="shared" si="16"/>
        <v>1953</v>
      </c>
      <c r="Q43" s="19">
        <v>530</v>
      </c>
      <c r="R43" s="36">
        <v>1102</v>
      </c>
      <c r="S43" s="68">
        <f t="shared" si="17"/>
        <v>1632</v>
      </c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</row>
    <row r="44" spans="1:79">
      <c r="A44" s="9" t="s">
        <v>31</v>
      </c>
      <c r="B44" s="19">
        <v>1350</v>
      </c>
      <c r="C44" s="36">
        <v>1444</v>
      </c>
      <c r="D44" s="47">
        <f t="shared" si="12"/>
        <v>2794</v>
      </c>
      <c r="E44" s="19">
        <v>1677</v>
      </c>
      <c r="F44" s="36">
        <v>1800</v>
      </c>
      <c r="G44" s="68">
        <f t="shared" si="13"/>
        <v>3477</v>
      </c>
      <c r="H44" s="19">
        <v>1743</v>
      </c>
      <c r="I44" s="36">
        <v>1786</v>
      </c>
      <c r="J44" s="47">
        <f t="shared" si="14"/>
        <v>3529</v>
      </c>
      <c r="K44" s="19">
        <v>1166</v>
      </c>
      <c r="L44" s="36">
        <v>1490</v>
      </c>
      <c r="M44" s="68">
        <f t="shared" si="15"/>
        <v>2656</v>
      </c>
      <c r="N44" s="19">
        <v>813</v>
      </c>
      <c r="O44" s="36">
        <v>1131</v>
      </c>
      <c r="P44" s="47">
        <f t="shared" si="16"/>
        <v>1944</v>
      </c>
      <c r="Q44" s="19">
        <v>525</v>
      </c>
      <c r="R44" s="36">
        <v>1099</v>
      </c>
      <c r="S44" s="68">
        <f t="shared" si="17"/>
        <v>1624</v>
      </c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</row>
    <row r="45" spans="1:79">
      <c r="A45" s="9" t="s">
        <v>32</v>
      </c>
      <c r="B45" s="19">
        <v>1351</v>
      </c>
      <c r="C45" s="36">
        <v>1429</v>
      </c>
      <c r="D45" s="47">
        <f t="shared" si="12"/>
        <v>2780</v>
      </c>
      <c r="E45" s="19">
        <v>1664</v>
      </c>
      <c r="F45" s="36">
        <v>1804</v>
      </c>
      <c r="G45" s="68">
        <f t="shared" si="13"/>
        <v>3468</v>
      </c>
      <c r="H45" s="19">
        <v>1760</v>
      </c>
      <c r="I45" s="36">
        <v>1786</v>
      </c>
      <c r="J45" s="47">
        <f t="shared" si="14"/>
        <v>3546</v>
      </c>
      <c r="K45" s="19">
        <v>1167</v>
      </c>
      <c r="L45" s="36">
        <v>1497</v>
      </c>
      <c r="M45" s="68">
        <f t="shared" si="15"/>
        <v>2664</v>
      </c>
      <c r="N45" s="19">
        <v>808</v>
      </c>
      <c r="O45" s="36">
        <v>1127</v>
      </c>
      <c r="P45" s="47">
        <f t="shared" si="16"/>
        <v>1935</v>
      </c>
      <c r="Q45" s="19">
        <v>520</v>
      </c>
      <c r="R45" s="36">
        <v>1097</v>
      </c>
      <c r="S45" s="68">
        <f t="shared" si="17"/>
        <v>1617</v>
      </c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</row>
    <row r="46" spans="1:79">
      <c r="A46" s="9" t="s">
        <v>33</v>
      </c>
      <c r="B46" s="19">
        <v>1345</v>
      </c>
      <c r="C46" s="36">
        <v>1442</v>
      </c>
      <c r="D46" s="47">
        <f t="shared" si="12"/>
        <v>2787</v>
      </c>
      <c r="E46" s="19">
        <v>1658</v>
      </c>
      <c r="F46" s="36">
        <v>1795</v>
      </c>
      <c r="G46" s="68">
        <f t="shared" si="13"/>
        <v>3453</v>
      </c>
      <c r="H46" s="19">
        <v>1772</v>
      </c>
      <c r="I46" s="36">
        <v>1793</v>
      </c>
      <c r="J46" s="47">
        <f t="shared" si="14"/>
        <v>3565</v>
      </c>
      <c r="K46" s="19">
        <v>1161</v>
      </c>
      <c r="L46" s="36">
        <v>1498</v>
      </c>
      <c r="M46" s="68">
        <f t="shared" si="15"/>
        <v>2659</v>
      </c>
      <c r="N46" s="19">
        <v>802</v>
      </c>
      <c r="O46" s="36">
        <v>1127</v>
      </c>
      <c r="P46" s="47">
        <f t="shared" si="16"/>
        <v>1929</v>
      </c>
      <c r="Q46" s="19">
        <v>522</v>
      </c>
      <c r="R46" s="36">
        <v>1102</v>
      </c>
      <c r="S46" s="68">
        <f t="shared" si="17"/>
        <v>1624</v>
      </c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</row>
    <row r="47" spans="1:79">
      <c r="A47" s="9" t="str">
        <f>A31</f>
        <v>令和２年1月</v>
      </c>
      <c r="B47" s="19">
        <v>1341</v>
      </c>
      <c r="C47" s="36">
        <v>1447</v>
      </c>
      <c r="D47" s="47">
        <f t="shared" si="12"/>
        <v>2788</v>
      </c>
      <c r="E47" s="19">
        <v>1651</v>
      </c>
      <c r="F47" s="36">
        <v>1781</v>
      </c>
      <c r="G47" s="68">
        <f t="shared" si="13"/>
        <v>3432</v>
      </c>
      <c r="H47" s="19">
        <v>1778</v>
      </c>
      <c r="I47" s="36">
        <v>1794</v>
      </c>
      <c r="J47" s="47">
        <f t="shared" si="14"/>
        <v>3572</v>
      </c>
      <c r="K47" s="19">
        <v>1167</v>
      </c>
      <c r="L47" s="36">
        <v>1507</v>
      </c>
      <c r="M47" s="68">
        <f t="shared" si="15"/>
        <v>2674</v>
      </c>
      <c r="N47" s="19">
        <v>803</v>
      </c>
      <c r="O47" s="36">
        <v>1127</v>
      </c>
      <c r="P47" s="47">
        <f t="shared" si="16"/>
        <v>1930</v>
      </c>
      <c r="Q47" s="19">
        <v>519</v>
      </c>
      <c r="R47" s="36">
        <v>1093</v>
      </c>
      <c r="S47" s="68">
        <f t="shared" si="17"/>
        <v>1612</v>
      </c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</row>
    <row r="48" spans="1:79">
      <c r="A48" s="9" t="s">
        <v>40</v>
      </c>
      <c r="B48" s="19">
        <v>1346</v>
      </c>
      <c r="C48" s="36">
        <v>1452</v>
      </c>
      <c r="D48" s="47">
        <f t="shared" si="12"/>
        <v>2798</v>
      </c>
      <c r="E48" s="19">
        <v>1643</v>
      </c>
      <c r="F48" s="36">
        <v>1778</v>
      </c>
      <c r="G48" s="68">
        <f t="shared" si="13"/>
        <v>3421</v>
      </c>
      <c r="H48" s="19">
        <v>1783</v>
      </c>
      <c r="I48" s="36">
        <v>1798</v>
      </c>
      <c r="J48" s="47">
        <f t="shared" si="14"/>
        <v>3581</v>
      </c>
      <c r="K48" s="19">
        <v>1171</v>
      </c>
      <c r="L48" s="36">
        <v>1510</v>
      </c>
      <c r="M48" s="68">
        <f t="shared" si="15"/>
        <v>2681</v>
      </c>
      <c r="N48" s="19">
        <v>804</v>
      </c>
      <c r="O48" s="36">
        <v>1124</v>
      </c>
      <c r="P48" s="47">
        <f t="shared" si="16"/>
        <v>1928</v>
      </c>
      <c r="Q48" s="19">
        <v>519</v>
      </c>
      <c r="R48" s="36">
        <v>1087</v>
      </c>
      <c r="S48" s="68">
        <f t="shared" si="17"/>
        <v>1606</v>
      </c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</row>
    <row r="49" spans="1:85">
      <c r="A49" s="10" t="s">
        <v>29</v>
      </c>
      <c r="B49" s="20">
        <v>1342</v>
      </c>
      <c r="C49" s="37">
        <v>1462</v>
      </c>
      <c r="D49" s="48">
        <f t="shared" si="12"/>
        <v>2804</v>
      </c>
      <c r="E49" s="20">
        <v>1630</v>
      </c>
      <c r="F49" s="37">
        <v>1757</v>
      </c>
      <c r="G49" s="69">
        <f t="shared" si="13"/>
        <v>3387</v>
      </c>
      <c r="H49" s="20">
        <v>1810</v>
      </c>
      <c r="I49" s="37">
        <v>1822</v>
      </c>
      <c r="J49" s="48">
        <f t="shared" si="14"/>
        <v>3632</v>
      </c>
      <c r="K49" s="20">
        <v>1165</v>
      </c>
      <c r="L49" s="37">
        <v>1506</v>
      </c>
      <c r="M49" s="69">
        <f t="shared" si="15"/>
        <v>2671</v>
      </c>
      <c r="N49" s="20">
        <v>805</v>
      </c>
      <c r="O49" s="37">
        <v>1119</v>
      </c>
      <c r="P49" s="48">
        <f t="shared" si="16"/>
        <v>1924</v>
      </c>
      <c r="Q49" s="20">
        <v>524</v>
      </c>
      <c r="R49" s="37">
        <v>1081</v>
      </c>
      <c r="S49" s="69">
        <f t="shared" si="17"/>
        <v>1605</v>
      </c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</row>
    <row r="50" spans="1:85" ht="9.9499999999999993" customHeight="1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</row>
    <row r="51" spans="1:85">
      <c r="A51" s="5" t="s">
        <v>9</v>
      </c>
      <c r="B51" s="22" t="s">
        <v>55</v>
      </c>
      <c r="C51" s="38"/>
      <c r="D51" s="49"/>
      <c r="E51" s="55" t="s">
        <v>35</v>
      </c>
      <c r="F51" s="38"/>
      <c r="G51" s="64"/>
      <c r="H51" s="22" t="s">
        <v>56</v>
      </c>
      <c r="I51" s="38"/>
      <c r="J51" s="49"/>
      <c r="K51" s="22" t="s">
        <v>53</v>
      </c>
      <c r="L51" s="38"/>
      <c r="M51" s="49"/>
      <c r="N51" s="22" t="s">
        <v>41</v>
      </c>
      <c r="O51" s="38"/>
      <c r="P51" s="49"/>
      <c r="Q51" s="82" t="s">
        <v>1</v>
      </c>
      <c r="R51" s="86"/>
      <c r="S51" s="89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</row>
    <row r="52" spans="1:85" ht="9.9499999999999993" customHeight="1">
      <c r="A52" s="6"/>
      <c r="B52" s="16" t="s">
        <v>17</v>
      </c>
      <c r="C52" s="33" t="s">
        <v>19</v>
      </c>
      <c r="D52" s="44" t="s">
        <v>21</v>
      </c>
      <c r="E52" s="56" t="s">
        <v>17</v>
      </c>
      <c r="F52" s="33" t="s">
        <v>19</v>
      </c>
      <c r="G52" s="65" t="s">
        <v>21</v>
      </c>
      <c r="H52" s="16" t="s">
        <v>17</v>
      </c>
      <c r="I52" s="33" t="s">
        <v>19</v>
      </c>
      <c r="J52" s="44" t="s">
        <v>21</v>
      </c>
      <c r="K52" s="16" t="s">
        <v>17</v>
      </c>
      <c r="L52" s="33" t="s">
        <v>19</v>
      </c>
      <c r="M52" s="44" t="s">
        <v>21</v>
      </c>
      <c r="N52" s="16" t="s">
        <v>17</v>
      </c>
      <c r="O52" s="33" t="s">
        <v>19</v>
      </c>
      <c r="P52" s="44" t="s">
        <v>21</v>
      </c>
      <c r="Q52" s="83" t="s">
        <v>17</v>
      </c>
      <c r="R52" s="87" t="s">
        <v>19</v>
      </c>
      <c r="S52" s="65" t="s">
        <v>21</v>
      </c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</row>
    <row r="53" spans="1:85" ht="9.9499999999999993" customHeight="1">
      <c r="A53" s="7"/>
      <c r="B53" s="17"/>
      <c r="C53" s="34"/>
      <c r="D53" s="45"/>
      <c r="E53" s="57"/>
      <c r="F53" s="34"/>
      <c r="G53" s="66"/>
      <c r="H53" s="17"/>
      <c r="I53" s="34"/>
      <c r="J53" s="45"/>
      <c r="K53" s="17"/>
      <c r="L53" s="34"/>
      <c r="M53" s="45"/>
      <c r="N53" s="17"/>
      <c r="O53" s="34"/>
      <c r="P53" s="45"/>
      <c r="Q53" s="84"/>
      <c r="R53" s="88"/>
      <c r="S53" s="66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</row>
    <row r="54" spans="1:85">
      <c r="A54" s="8" t="str">
        <f>A38</f>
        <v>H31.4月</v>
      </c>
      <c r="B54" s="18">
        <v>210</v>
      </c>
      <c r="C54" s="35">
        <v>595</v>
      </c>
      <c r="D54" s="46">
        <f t="shared" ref="D54:D65" si="18">B54+C54</f>
        <v>805</v>
      </c>
      <c r="E54" s="18">
        <v>41</v>
      </c>
      <c r="F54" s="35">
        <v>181</v>
      </c>
      <c r="G54" s="67">
        <f t="shared" ref="G54:G65" si="19">E54+F54</f>
        <v>222</v>
      </c>
      <c r="H54" s="18">
        <v>5</v>
      </c>
      <c r="I54" s="35">
        <v>33</v>
      </c>
      <c r="J54" s="46">
        <f t="shared" ref="J54:J65" si="20">H54+I54</f>
        <v>38</v>
      </c>
      <c r="K54" s="18">
        <v>0</v>
      </c>
      <c r="L54" s="35">
        <v>1</v>
      </c>
      <c r="M54" s="46">
        <f t="shared" ref="M54:M65" si="21">K54+L54</f>
        <v>1</v>
      </c>
      <c r="N54" s="18">
        <v>0</v>
      </c>
      <c r="O54" s="35">
        <v>0</v>
      </c>
      <c r="P54" s="46">
        <f t="shared" ref="P54:P65" si="22">N54+O54</f>
        <v>0</v>
      </c>
      <c r="Q54" s="28">
        <f t="shared" ref="Q54:R65" si="23">B6+E6+H6+K6+N6+Q6+B22+E22+H22+K22+N22+Q22+B38+E38+H38+K38+N38+Q38+B54+E54+H54+K54+N54</f>
        <v>23631</v>
      </c>
      <c r="R54" s="35">
        <f t="shared" si="23"/>
        <v>24877</v>
      </c>
      <c r="S54" s="67">
        <f t="shared" ref="S54:S65" si="24">Q54+R54</f>
        <v>48508</v>
      </c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</row>
    <row r="55" spans="1:85">
      <c r="A55" s="9" t="str">
        <f>A7</f>
        <v>令和元年5月</v>
      </c>
      <c r="B55" s="19">
        <v>210</v>
      </c>
      <c r="C55" s="36">
        <v>594</v>
      </c>
      <c r="D55" s="47">
        <f t="shared" si="18"/>
        <v>804</v>
      </c>
      <c r="E55" s="19">
        <v>38</v>
      </c>
      <c r="F55" s="36">
        <v>183</v>
      </c>
      <c r="G55" s="68">
        <f t="shared" si="19"/>
        <v>221</v>
      </c>
      <c r="H55" s="19">
        <v>6</v>
      </c>
      <c r="I55" s="36">
        <v>33</v>
      </c>
      <c r="J55" s="47">
        <f t="shared" si="20"/>
        <v>39</v>
      </c>
      <c r="K55" s="19">
        <v>0</v>
      </c>
      <c r="L55" s="36">
        <v>1</v>
      </c>
      <c r="M55" s="47">
        <f t="shared" si="21"/>
        <v>1</v>
      </c>
      <c r="N55" s="19">
        <v>0</v>
      </c>
      <c r="O55" s="36">
        <v>0</v>
      </c>
      <c r="P55" s="47">
        <f t="shared" si="22"/>
        <v>0</v>
      </c>
      <c r="Q55" s="28">
        <f t="shared" si="23"/>
        <v>23623</v>
      </c>
      <c r="R55" s="36">
        <f t="shared" si="23"/>
        <v>24887</v>
      </c>
      <c r="S55" s="68">
        <f t="shared" si="24"/>
        <v>48510</v>
      </c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</row>
    <row r="56" spans="1:85">
      <c r="A56" s="9" t="s">
        <v>27</v>
      </c>
      <c r="B56" s="19">
        <v>210</v>
      </c>
      <c r="C56" s="36">
        <v>590</v>
      </c>
      <c r="D56" s="47">
        <f t="shared" si="18"/>
        <v>800</v>
      </c>
      <c r="E56" s="19">
        <v>37</v>
      </c>
      <c r="F56" s="36">
        <v>188</v>
      </c>
      <c r="G56" s="68">
        <f t="shared" si="19"/>
        <v>225</v>
      </c>
      <c r="H56" s="19">
        <v>6</v>
      </c>
      <c r="I56" s="36">
        <v>33</v>
      </c>
      <c r="J56" s="47">
        <f t="shared" si="20"/>
        <v>39</v>
      </c>
      <c r="K56" s="19">
        <v>0</v>
      </c>
      <c r="L56" s="36">
        <v>1</v>
      </c>
      <c r="M56" s="47">
        <f t="shared" si="21"/>
        <v>1</v>
      </c>
      <c r="N56" s="19">
        <v>0</v>
      </c>
      <c r="O56" s="36">
        <v>0</v>
      </c>
      <c r="P56" s="47">
        <f t="shared" si="22"/>
        <v>0</v>
      </c>
      <c r="Q56" s="28">
        <f t="shared" si="23"/>
        <v>23627</v>
      </c>
      <c r="R56" s="36">
        <f t="shared" si="23"/>
        <v>24885</v>
      </c>
      <c r="S56" s="68">
        <f t="shared" si="24"/>
        <v>48512</v>
      </c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</row>
    <row r="57" spans="1:85">
      <c r="A57" s="9" t="s">
        <v>28</v>
      </c>
      <c r="B57" s="19">
        <v>216</v>
      </c>
      <c r="C57" s="36">
        <v>588</v>
      </c>
      <c r="D57" s="47">
        <f t="shared" si="18"/>
        <v>804</v>
      </c>
      <c r="E57" s="19">
        <v>34</v>
      </c>
      <c r="F57" s="36">
        <v>192</v>
      </c>
      <c r="G57" s="68">
        <f t="shared" si="19"/>
        <v>226</v>
      </c>
      <c r="H57" s="19">
        <v>6</v>
      </c>
      <c r="I57" s="36">
        <v>33</v>
      </c>
      <c r="J57" s="47">
        <f t="shared" si="20"/>
        <v>39</v>
      </c>
      <c r="K57" s="19">
        <v>0</v>
      </c>
      <c r="L57" s="36">
        <v>1</v>
      </c>
      <c r="M57" s="47">
        <f t="shared" si="21"/>
        <v>1</v>
      </c>
      <c r="N57" s="19">
        <v>0</v>
      </c>
      <c r="O57" s="36">
        <v>0</v>
      </c>
      <c r="P57" s="47">
        <f t="shared" si="22"/>
        <v>0</v>
      </c>
      <c r="Q57" s="28">
        <f t="shared" si="23"/>
        <v>23596</v>
      </c>
      <c r="R57" s="36">
        <f t="shared" si="23"/>
        <v>24885</v>
      </c>
      <c r="S57" s="68">
        <f t="shared" si="24"/>
        <v>48481</v>
      </c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</row>
    <row r="58" spans="1:85">
      <c r="A58" s="9" t="s">
        <v>30</v>
      </c>
      <c r="B58" s="19">
        <v>213</v>
      </c>
      <c r="C58" s="36">
        <v>581</v>
      </c>
      <c r="D58" s="47">
        <f t="shared" si="18"/>
        <v>794</v>
      </c>
      <c r="E58" s="19">
        <v>36</v>
      </c>
      <c r="F58" s="36">
        <v>196</v>
      </c>
      <c r="G58" s="68">
        <f t="shared" si="19"/>
        <v>232</v>
      </c>
      <c r="H58" s="19">
        <v>6</v>
      </c>
      <c r="I58" s="36">
        <v>31</v>
      </c>
      <c r="J58" s="47">
        <f t="shared" si="20"/>
        <v>37</v>
      </c>
      <c r="K58" s="19">
        <v>0</v>
      </c>
      <c r="L58" s="36">
        <v>1</v>
      </c>
      <c r="M58" s="47">
        <f t="shared" si="21"/>
        <v>1</v>
      </c>
      <c r="N58" s="19">
        <v>0</v>
      </c>
      <c r="O58" s="36">
        <v>0</v>
      </c>
      <c r="P58" s="47">
        <f t="shared" si="22"/>
        <v>0</v>
      </c>
      <c r="Q58" s="28">
        <f t="shared" si="23"/>
        <v>23577</v>
      </c>
      <c r="R58" s="36">
        <f t="shared" si="23"/>
        <v>24855</v>
      </c>
      <c r="S58" s="68">
        <f t="shared" si="24"/>
        <v>48432</v>
      </c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</row>
    <row r="59" spans="1:85">
      <c r="A59" s="9" t="s">
        <v>16</v>
      </c>
      <c r="B59" s="19">
        <v>214</v>
      </c>
      <c r="C59" s="36">
        <v>580</v>
      </c>
      <c r="D59" s="47">
        <f t="shared" si="18"/>
        <v>794</v>
      </c>
      <c r="E59" s="19">
        <v>36</v>
      </c>
      <c r="F59" s="36">
        <v>204</v>
      </c>
      <c r="G59" s="68">
        <f t="shared" si="19"/>
        <v>240</v>
      </c>
      <c r="H59" s="19">
        <v>6</v>
      </c>
      <c r="I59" s="36">
        <v>30</v>
      </c>
      <c r="J59" s="47">
        <f t="shared" si="20"/>
        <v>36</v>
      </c>
      <c r="K59" s="19">
        <v>0</v>
      </c>
      <c r="L59" s="36">
        <v>1</v>
      </c>
      <c r="M59" s="47">
        <f t="shared" si="21"/>
        <v>1</v>
      </c>
      <c r="N59" s="19">
        <v>0</v>
      </c>
      <c r="O59" s="36">
        <v>0</v>
      </c>
      <c r="P59" s="47">
        <f t="shared" si="22"/>
        <v>0</v>
      </c>
      <c r="Q59" s="28">
        <f t="shared" si="23"/>
        <v>23568</v>
      </c>
      <c r="R59" s="36">
        <f t="shared" si="23"/>
        <v>24868</v>
      </c>
      <c r="S59" s="68">
        <f t="shared" si="24"/>
        <v>48436</v>
      </c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</row>
    <row r="60" spans="1:85">
      <c r="A60" s="9" t="s">
        <v>31</v>
      </c>
      <c r="B60" s="19">
        <v>215</v>
      </c>
      <c r="C60" s="36">
        <v>583</v>
      </c>
      <c r="D60" s="47">
        <f t="shared" si="18"/>
        <v>798</v>
      </c>
      <c r="E60" s="19">
        <v>35</v>
      </c>
      <c r="F60" s="36">
        <v>210</v>
      </c>
      <c r="G60" s="68">
        <f t="shared" si="19"/>
        <v>245</v>
      </c>
      <c r="H60" s="19">
        <v>6</v>
      </c>
      <c r="I60" s="36">
        <v>30</v>
      </c>
      <c r="J60" s="47">
        <f t="shared" si="20"/>
        <v>36</v>
      </c>
      <c r="K60" s="19">
        <v>0</v>
      </c>
      <c r="L60" s="36">
        <v>1</v>
      </c>
      <c r="M60" s="47">
        <f t="shared" si="21"/>
        <v>1</v>
      </c>
      <c r="N60" s="19">
        <v>0</v>
      </c>
      <c r="O60" s="36">
        <v>0</v>
      </c>
      <c r="P60" s="47">
        <f t="shared" si="22"/>
        <v>0</v>
      </c>
      <c r="Q60" s="28">
        <f t="shared" si="23"/>
        <v>23549</v>
      </c>
      <c r="R60" s="36">
        <f t="shared" si="23"/>
        <v>24850</v>
      </c>
      <c r="S60" s="68">
        <f t="shared" si="24"/>
        <v>48399</v>
      </c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</row>
    <row r="61" spans="1:85">
      <c r="A61" s="9" t="s">
        <v>32</v>
      </c>
      <c r="B61" s="19">
        <v>219</v>
      </c>
      <c r="C61" s="36">
        <v>580</v>
      </c>
      <c r="D61" s="47">
        <f t="shared" si="18"/>
        <v>799</v>
      </c>
      <c r="E61" s="19">
        <v>36</v>
      </c>
      <c r="F61" s="36">
        <v>218</v>
      </c>
      <c r="G61" s="68">
        <f t="shared" si="19"/>
        <v>254</v>
      </c>
      <c r="H61" s="19">
        <v>6</v>
      </c>
      <c r="I61" s="36">
        <v>28</v>
      </c>
      <c r="J61" s="47">
        <f t="shared" si="20"/>
        <v>34</v>
      </c>
      <c r="K61" s="19">
        <v>0</v>
      </c>
      <c r="L61" s="36">
        <v>1</v>
      </c>
      <c r="M61" s="47">
        <f t="shared" si="21"/>
        <v>1</v>
      </c>
      <c r="N61" s="19">
        <v>0</v>
      </c>
      <c r="O61" s="36">
        <v>0</v>
      </c>
      <c r="P61" s="47">
        <f t="shared" si="22"/>
        <v>0</v>
      </c>
      <c r="Q61" s="28">
        <f t="shared" si="23"/>
        <v>23535</v>
      </c>
      <c r="R61" s="36">
        <f t="shared" si="23"/>
        <v>24841</v>
      </c>
      <c r="S61" s="68">
        <f t="shared" si="24"/>
        <v>48376</v>
      </c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</row>
    <row r="62" spans="1:85">
      <c r="A62" s="9" t="s">
        <v>33</v>
      </c>
      <c r="B62" s="19">
        <v>219</v>
      </c>
      <c r="C62" s="36">
        <v>578</v>
      </c>
      <c r="D62" s="47">
        <f t="shared" si="18"/>
        <v>797</v>
      </c>
      <c r="E62" s="19">
        <v>39</v>
      </c>
      <c r="F62" s="36">
        <v>214</v>
      </c>
      <c r="G62" s="68">
        <f t="shared" si="19"/>
        <v>253</v>
      </c>
      <c r="H62" s="19">
        <v>6</v>
      </c>
      <c r="I62" s="36">
        <v>27</v>
      </c>
      <c r="J62" s="47">
        <f t="shared" si="20"/>
        <v>33</v>
      </c>
      <c r="K62" s="19">
        <v>0</v>
      </c>
      <c r="L62" s="36">
        <v>1</v>
      </c>
      <c r="M62" s="47">
        <f t="shared" si="21"/>
        <v>1</v>
      </c>
      <c r="N62" s="19">
        <v>0</v>
      </c>
      <c r="O62" s="36">
        <v>0</v>
      </c>
      <c r="P62" s="47">
        <f t="shared" si="22"/>
        <v>0</v>
      </c>
      <c r="Q62" s="28">
        <f t="shared" si="23"/>
        <v>23530</v>
      </c>
      <c r="R62" s="36">
        <f t="shared" si="23"/>
        <v>24824</v>
      </c>
      <c r="S62" s="68">
        <f t="shared" si="24"/>
        <v>48354</v>
      </c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</row>
    <row r="63" spans="1:85">
      <c r="A63" s="9" t="str">
        <f>A47</f>
        <v>令和２年1月</v>
      </c>
      <c r="B63" s="19">
        <v>222</v>
      </c>
      <c r="C63" s="36">
        <v>594</v>
      </c>
      <c r="D63" s="47">
        <f t="shared" si="18"/>
        <v>816</v>
      </c>
      <c r="E63" s="19">
        <v>36</v>
      </c>
      <c r="F63" s="36">
        <v>212</v>
      </c>
      <c r="G63" s="68">
        <f t="shared" si="19"/>
        <v>248</v>
      </c>
      <c r="H63" s="19">
        <v>6</v>
      </c>
      <c r="I63" s="36">
        <v>32</v>
      </c>
      <c r="J63" s="47">
        <f t="shared" si="20"/>
        <v>38</v>
      </c>
      <c r="K63" s="19">
        <v>0</v>
      </c>
      <c r="L63" s="36">
        <v>1</v>
      </c>
      <c r="M63" s="47">
        <f t="shared" si="21"/>
        <v>1</v>
      </c>
      <c r="N63" s="19">
        <v>0</v>
      </c>
      <c r="O63" s="36">
        <v>0</v>
      </c>
      <c r="P63" s="47">
        <f t="shared" si="22"/>
        <v>0</v>
      </c>
      <c r="Q63" s="28">
        <f t="shared" si="23"/>
        <v>23499</v>
      </c>
      <c r="R63" s="36">
        <f t="shared" si="23"/>
        <v>24810</v>
      </c>
      <c r="S63" s="68">
        <f t="shared" si="24"/>
        <v>48309</v>
      </c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</row>
    <row r="64" spans="1:85">
      <c r="A64" s="9" t="s">
        <v>40</v>
      </c>
      <c r="B64" s="19">
        <v>219</v>
      </c>
      <c r="C64" s="36">
        <v>602</v>
      </c>
      <c r="D64" s="47">
        <f t="shared" si="18"/>
        <v>821</v>
      </c>
      <c r="E64" s="19">
        <v>37</v>
      </c>
      <c r="F64" s="36">
        <v>217</v>
      </c>
      <c r="G64" s="68">
        <f t="shared" si="19"/>
        <v>254</v>
      </c>
      <c r="H64" s="19">
        <v>6</v>
      </c>
      <c r="I64" s="36">
        <v>34</v>
      </c>
      <c r="J64" s="47">
        <f t="shared" si="20"/>
        <v>40</v>
      </c>
      <c r="K64" s="19">
        <v>0</v>
      </c>
      <c r="L64" s="36">
        <v>1</v>
      </c>
      <c r="M64" s="47">
        <f t="shared" si="21"/>
        <v>1</v>
      </c>
      <c r="N64" s="19">
        <v>0</v>
      </c>
      <c r="O64" s="36">
        <v>0</v>
      </c>
      <c r="P64" s="47">
        <f t="shared" si="22"/>
        <v>0</v>
      </c>
      <c r="Q64" s="28">
        <f t="shared" si="23"/>
        <v>23477</v>
      </c>
      <c r="R64" s="36">
        <f t="shared" si="23"/>
        <v>24788</v>
      </c>
      <c r="S64" s="68">
        <f t="shared" si="24"/>
        <v>48265</v>
      </c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</row>
    <row r="65" spans="1:85">
      <c r="A65" s="10" t="s">
        <v>29</v>
      </c>
      <c r="B65" s="20">
        <v>217</v>
      </c>
      <c r="C65" s="37">
        <v>609</v>
      </c>
      <c r="D65" s="48">
        <f t="shared" si="18"/>
        <v>826</v>
      </c>
      <c r="E65" s="20">
        <v>38</v>
      </c>
      <c r="F65" s="37">
        <v>223</v>
      </c>
      <c r="G65" s="69">
        <f t="shared" si="19"/>
        <v>261</v>
      </c>
      <c r="H65" s="20">
        <v>6</v>
      </c>
      <c r="I65" s="37">
        <v>36</v>
      </c>
      <c r="J65" s="48">
        <f t="shared" si="20"/>
        <v>42</v>
      </c>
      <c r="K65" s="20">
        <v>0</v>
      </c>
      <c r="L65" s="37">
        <v>0</v>
      </c>
      <c r="M65" s="48">
        <f t="shared" si="21"/>
        <v>0</v>
      </c>
      <c r="N65" s="20">
        <v>0</v>
      </c>
      <c r="O65" s="37">
        <v>0</v>
      </c>
      <c r="P65" s="48">
        <f t="shared" si="22"/>
        <v>0</v>
      </c>
      <c r="Q65" s="28">
        <f t="shared" si="23"/>
        <v>23450</v>
      </c>
      <c r="R65" s="37">
        <f t="shared" si="23"/>
        <v>24794</v>
      </c>
      <c r="S65" s="69">
        <f t="shared" si="24"/>
        <v>48244</v>
      </c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</row>
    <row r="66" spans="1:85" ht="9.9499999999999993" customHeight="1">
      <c r="A66" s="11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1"/>
      <c r="R66" s="21"/>
      <c r="S66" s="2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</row>
    <row r="67" spans="1:85" ht="13.5" customHeight="1">
      <c r="A67" s="5" t="s">
        <v>9</v>
      </c>
      <c r="B67" s="24" t="s">
        <v>57</v>
      </c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80"/>
      <c r="N67" s="23"/>
      <c r="O67" s="23"/>
      <c r="P67" s="23"/>
      <c r="Q67" s="21"/>
      <c r="R67" s="21"/>
      <c r="S67" s="2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</row>
    <row r="68" spans="1:85">
      <c r="A68" s="6"/>
      <c r="B68" s="25" t="s">
        <v>39</v>
      </c>
      <c r="C68" s="40"/>
      <c r="D68" s="40"/>
      <c r="E68" s="58"/>
      <c r="F68" s="25" t="s">
        <v>37</v>
      </c>
      <c r="G68" s="40"/>
      <c r="H68" s="40"/>
      <c r="I68" s="73"/>
      <c r="J68" s="77" t="s">
        <v>47</v>
      </c>
      <c r="K68" s="40"/>
      <c r="L68" s="40"/>
      <c r="M68" s="73"/>
      <c r="N68" s="21"/>
      <c r="O68" s="21"/>
      <c r="P68" s="21"/>
      <c r="Q68" s="21"/>
      <c r="R68" s="21"/>
      <c r="S68" s="2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</row>
    <row r="69" spans="1:85" ht="9.9499999999999993" customHeight="1">
      <c r="A69" s="12"/>
      <c r="B69" s="26" t="s">
        <v>17</v>
      </c>
      <c r="C69" s="41" t="s">
        <v>19</v>
      </c>
      <c r="D69" s="50" t="s">
        <v>21</v>
      </c>
      <c r="E69" s="59" t="s">
        <v>58</v>
      </c>
      <c r="F69" s="26" t="s">
        <v>17</v>
      </c>
      <c r="G69" s="41" t="s">
        <v>19</v>
      </c>
      <c r="H69" s="50" t="s">
        <v>21</v>
      </c>
      <c r="I69" s="59" t="s">
        <v>58</v>
      </c>
      <c r="J69" s="26" t="s">
        <v>17</v>
      </c>
      <c r="K69" s="41" t="s">
        <v>19</v>
      </c>
      <c r="L69" s="50" t="s">
        <v>21</v>
      </c>
      <c r="M69" s="59" t="s">
        <v>58</v>
      </c>
      <c r="N69" s="21"/>
      <c r="O69" s="21"/>
      <c r="P69" s="21"/>
      <c r="Q69" s="21"/>
      <c r="R69" s="21"/>
      <c r="S69" s="2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</row>
    <row r="70" spans="1:85" ht="9.9499999999999993" customHeight="1">
      <c r="A70" s="7"/>
      <c r="B70" s="27"/>
      <c r="C70" s="42"/>
      <c r="D70" s="51"/>
      <c r="E70" s="60"/>
      <c r="F70" s="27"/>
      <c r="G70" s="42"/>
      <c r="H70" s="51"/>
      <c r="I70" s="60"/>
      <c r="J70" s="27"/>
      <c r="K70" s="42"/>
      <c r="L70" s="51"/>
      <c r="M70" s="60"/>
      <c r="N70" s="23"/>
      <c r="O70" s="23"/>
      <c r="P70" s="23"/>
      <c r="Q70" s="21"/>
      <c r="R70" s="21"/>
      <c r="S70" s="2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</row>
    <row r="71" spans="1:85">
      <c r="A71" s="8" t="str">
        <f>A54</f>
        <v>H31.4月</v>
      </c>
      <c r="B71" s="28">
        <f t="shared" ref="B71:C82" si="25">B6+E6+H6</f>
        <v>3179</v>
      </c>
      <c r="C71" s="35">
        <f t="shared" si="25"/>
        <v>3024</v>
      </c>
      <c r="D71" s="52">
        <f t="shared" ref="D71:D82" si="26">B71+C71</f>
        <v>6203</v>
      </c>
      <c r="E71" s="61">
        <f t="shared" ref="E71:E82" si="27">IF(B71=0,"",ROUND(D71/S54*100,2))</f>
        <v>12.79</v>
      </c>
      <c r="F71" s="28">
        <f t="shared" ref="F71:G82" si="28">K6+N6+Q6+B22+E22+H22+K22+N22+Q22+B38</f>
        <v>14277</v>
      </c>
      <c r="G71" s="35">
        <f t="shared" si="28"/>
        <v>13741</v>
      </c>
      <c r="H71" s="70">
        <f t="shared" ref="H71:H82" si="29">F71+G71</f>
        <v>28018</v>
      </c>
      <c r="I71" s="74">
        <f t="shared" ref="I71:I82" si="30">IF(F71=0,"",ROUND(H71/S54*100,2))</f>
        <v>57.76</v>
      </c>
      <c r="J71" s="18">
        <f t="shared" ref="J71:K82" si="31">E38+H38+K38+N38+Q38+B54+E54+H54+K54+N54</f>
        <v>6175</v>
      </c>
      <c r="K71" s="35">
        <f t="shared" si="31"/>
        <v>8112</v>
      </c>
      <c r="L71" s="70">
        <f t="shared" ref="L71:L82" si="32">J71+K71</f>
        <v>14287</v>
      </c>
      <c r="M71" s="81">
        <f t="shared" ref="M71:M82" si="33">IF(J71=0,"",ROUND(L71/S54*100,2))</f>
        <v>29.45</v>
      </c>
      <c r="N71" s="23"/>
      <c r="O71" s="23"/>
      <c r="P71" s="23"/>
      <c r="Q71" s="21"/>
      <c r="R71" s="21"/>
      <c r="S71" s="2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</row>
    <row r="72" spans="1:85">
      <c r="A72" s="9" t="str">
        <f>A7</f>
        <v>令和元年5月</v>
      </c>
      <c r="B72" s="29">
        <f t="shared" si="25"/>
        <v>3162</v>
      </c>
      <c r="C72" s="36">
        <f t="shared" si="25"/>
        <v>3029</v>
      </c>
      <c r="D72" s="53">
        <f t="shared" si="26"/>
        <v>6191</v>
      </c>
      <c r="E72" s="62">
        <f t="shared" si="27"/>
        <v>12.76</v>
      </c>
      <c r="F72" s="29">
        <f t="shared" si="28"/>
        <v>14283</v>
      </c>
      <c r="G72" s="36">
        <f t="shared" si="28"/>
        <v>13742</v>
      </c>
      <c r="H72" s="71">
        <f t="shared" si="29"/>
        <v>28025</v>
      </c>
      <c r="I72" s="75">
        <f t="shared" si="30"/>
        <v>57.77</v>
      </c>
      <c r="J72" s="18">
        <f t="shared" si="31"/>
        <v>6178</v>
      </c>
      <c r="K72" s="35">
        <f t="shared" si="31"/>
        <v>8116</v>
      </c>
      <c r="L72" s="71">
        <f t="shared" si="32"/>
        <v>14294</v>
      </c>
      <c r="M72" s="81">
        <f t="shared" si="33"/>
        <v>29.47</v>
      </c>
      <c r="N72" s="23"/>
      <c r="O72" s="23"/>
      <c r="P72" s="23"/>
      <c r="Q72" s="21"/>
      <c r="R72" s="21"/>
      <c r="S72" s="2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</row>
    <row r="73" spans="1:85">
      <c r="A73" s="9" t="s">
        <v>27</v>
      </c>
      <c r="B73" s="29">
        <f t="shared" si="25"/>
        <v>3148</v>
      </c>
      <c r="C73" s="36">
        <f t="shared" si="25"/>
        <v>3016</v>
      </c>
      <c r="D73" s="53">
        <f t="shared" si="26"/>
        <v>6164</v>
      </c>
      <c r="E73" s="62">
        <f t="shared" si="27"/>
        <v>12.71</v>
      </c>
      <c r="F73" s="29">
        <f t="shared" si="28"/>
        <v>14298</v>
      </c>
      <c r="G73" s="36">
        <f t="shared" si="28"/>
        <v>13753</v>
      </c>
      <c r="H73" s="71">
        <f t="shared" si="29"/>
        <v>28051</v>
      </c>
      <c r="I73" s="75">
        <f t="shared" si="30"/>
        <v>57.82</v>
      </c>
      <c r="J73" s="18">
        <f t="shared" si="31"/>
        <v>6181</v>
      </c>
      <c r="K73" s="35">
        <f t="shared" si="31"/>
        <v>8116</v>
      </c>
      <c r="L73" s="71">
        <f t="shared" si="32"/>
        <v>14297</v>
      </c>
      <c r="M73" s="81">
        <f t="shared" si="33"/>
        <v>29.47</v>
      </c>
      <c r="N73" s="23"/>
      <c r="O73" s="23"/>
      <c r="P73" s="23"/>
      <c r="Q73" s="21"/>
      <c r="R73" s="21"/>
      <c r="S73" s="2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</row>
    <row r="74" spans="1:85">
      <c r="A74" s="9" t="s">
        <v>28</v>
      </c>
      <c r="B74" s="29">
        <f t="shared" si="25"/>
        <v>3137</v>
      </c>
      <c r="C74" s="36">
        <f t="shared" si="25"/>
        <v>2992</v>
      </c>
      <c r="D74" s="53">
        <f t="shared" si="26"/>
        <v>6129</v>
      </c>
      <c r="E74" s="62">
        <f t="shared" si="27"/>
        <v>12.64</v>
      </c>
      <c r="F74" s="29">
        <f t="shared" si="28"/>
        <v>14274</v>
      </c>
      <c r="G74" s="36">
        <f t="shared" si="28"/>
        <v>13772</v>
      </c>
      <c r="H74" s="71">
        <f t="shared" si="29"/>
        <v>28046</v>
      </c>
      <c r="I74" s="75">
        <f t="shared" si="30"/>
        <v>57.85</v>
      </c>
      <c r="J74" s="18">
        <f t="shared" si="31"/>
        <v>6185</v>
      </c>
      <c r="K74" s="35">
        <f t="shared" si="31"/>
        <v>8121</v>
      </c>
      <c r="L74" s="71">
        <f t="shared" si="32"/>
        <v>14306</v>
      </c>
      <c r="M74" s="81">
        <f t="shared" si="33"/>
        <v>29.51</v>
      </c>
      <c r="N74" s="23"/>
      <c r="O74" s="23"/>
      <c r="P74" s="23"/>
      <c r="Q74" s="21"/>
      <c r="R74" s="21"/>
      <c r="S74" s="2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</row>
    <row r="75" spans="1:85">
      <c r="A75" s="9" t="s">
        <v>30</v>
      </c>
      <c r="B75" s="29">
        <f t="shared" si="25"/>
        <v>3141</v>
      </c>
      <c r="C75" s="36">
        <f t="shared" si="25"/>
        <v>2972</v>
      </c>
      <c r="D75" s="53">
        <f t="shared" si="26"/>
        <v>6113</v>
      </c>
      <c r="E75" s="62">
        <f t="shared" si="27"/>
        <v>12.62</v>
      </c>
      <c r="F75" s="29">
        <f t="shared" si="28"/>
        <v>14248</v>
      </c>
      <c r="G75" s="36">
        <f t="shared" si="28"/>
        <v>13764</v>
      </c>
      <c r="H75" s="71">
        <f t="shared" si="29"/>
        <v>28012</v>
      </c>
      <c r="I75" s="75">
        <f t="shared" si="30"/>
        <v>57.84</v>
      </c>
      <c r="J75" s="18">
        <f t="shared" si="31"/>
        <v>6188</v>
      </c>
      <c r="K75" s="35">
        <f t="shared" si="31"/>
        <v>8119</v>
      </c>
      <c r="L75" s="71">
        <f t="shared" si="32"/>
        <v>14307</v>
      </c>
      <c r="M75" s="81">
        <f t="shared" si="33"/>
        <v>29.54</v>
      </c>
      <c r="N75" s="23"/>
      <c r="O75" s="23"/>
      <c r="P75" s="23"/>
      <c r="Q75" s="21"/>
      <c r="R75" s="21"/>
      <c r="S75" s="2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</row>
    <row r="76" spans="1:85">
      <c r="A76" s="9" t="s">
        <v>16</v>
      </c>
      <c r="B76" s="29">
        <f t="shared" si="25"/>
        <v>3136</v>
      </c>
      <c r="C76" s="36">
        <f t="shared" si="25"/>
        <v>2954</v>
      </c>
      <c r="D76" s="53">
        <f t="shared" si="26"/>
        <v>6090</v>
      </c>
      <c r="E76" s="62">
        <f t="shared" si="27"/>
        <v>12.57</v>
      </c>
      <c r="F76" s="29">
        <f t="shared" si="28"/>
        <v>14241</v>
      </c>
      <c r="G76" s="36">
        <f t="shared" si="28"/>
        <v>13789</v>
      </c>
      <c r="H76" s="71">
        <f t="shared" si="29"/>
        <v>28030</v>
      </c>
      <c r="I76" s="75">
        <f t="shared" si="30"/>
        <v>57.87</v>
      </c>
      <c r="J76" s="18">
        <f t="shared" si="31"/>
        <v>6191</v>
      </c>
      <c r="K76" s="35">
        <f t="shared" si="31"/>
        <v>8125</v>
      </c>
      <c r="L76" s="71">
        <f t="shared" si="32"/>
        <v>14316</v>
      </c>
      <c r="M76" s="81">
        <f t="shared" si="33"/>
        <v>29.56</v>
      </c>
      <c r="N76" s="23"/>
      <c r="O76" s="23"/>
      <c r="P76" s="23"/>
      <c r="Q76" s="21"/>
      <c r="R76" s="21"/>
      <c r="S76" s="2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</row>
    <row r="77" spans="1:85">
      <c r="A77" s="9" t="s">
        <v>31</v>
      </c>
      <c r="B77" s="29">
        <f t="shared" si="25"/>
        <v>3124</v>
      </c>
      <c r="C77" s="36">
        <f t="shared" si="25"/>
        <v>2956</v>
      </c>
      <c r="D77" s="53">
        <f t="shared" si="26"/>
        <v>6080</v>
      </c>
      <c r="E77" s="62">
        <f t="shared" si="27"/>
        <v>12.56</v>
      </c>
      <c r="F77" s="29">
        <f t="shared" si="28"/>
        <v>14245</v>
      </c>
      <c r="G77" s="36">
        <f t="shared" si="28"/>
        <v>13764</v>
      </c>
      <c r="H77" s="71">
        <f t="shared" si="29"/>
        <v>28009</v>
      </c>
      <c r="I77" s="75">
        <f t="shared" si="30"/>
        <v>57.87</v>
      </c>
      <c r="J77" s="18">
        <f t="shared" si="31"/>
        <v>6180</v>
      </c>
      <c r="K77" s="35">
        <f t="shared" si="31"/>
        <v>8130</v>
      </c>
      <c r="L77" s="71">
        <f t="shared" si="32"/>
        <v>14310</v>
      </c>
      <c r="M77" s="81">
        <f t="shared" si="33"/>
        <v>29.57</v>
      </c>
      <c r="N77" s="23"/>
      <c r="O77" s="23"/>
      <c r="P77" s="23"/>
      <c r="Q77" s="21"/>
      <c r="R77" s="21"/>
      <c r="S77" s="2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</row>
    <row r="78" spans="1:85">
      <c r="A78" s="9" t="s">
        <v>32</v>
      </c>
      <c r="B78" s="29">
        <f t="shared" si="25"/>
        <v>3113</v>
      </c>
      <c r="C78" s="36">
        <f t="shared" si="25"/>
        <v>2945</v>
      </c>
      <c r="D78" s="53">
        <f t="shared" si="26"/>
        <v>6058</v>
      </c>
      <c r="E78" s="62">
        <f t="shared" si="27"/>
        <v>12.52</v>
      </c>
      <c r="F78" s="29">
        <f t="shared" si="28"/>
        <v>14242</v>
      </c>
      <c r="G78" s="36">
        <f t="shared" si="28"/>
        <v>13758</v>
      </c>
      <c r="H78" s="71">
        <f t="shared" si="29"/>
        <v>28000</v>
      </c>
      <c r="I78" s="75">
        <f t="shared" si="30"/>
        <v>57.88</v>
      </c>
      <c r="J78" s="18">
        <f t="shared" si="31"/>
        <v>6180</v>
      </c>
      <c r="K78" s="35">
        <f t="shared" si="31"/>
        <v>8138</v>
      </c>
      <c r="L78" s="71">
        <f t="shared" si="32"/>
        <v>14318</v>
      </c>
      <c r="M78" s="81">
        <f t="shared" si="33"/>
        <v>29.6</v>
      </c>
      <c r="N78" s="23"/>
      <c r="O78" s="23"/>
      <c r="P78" s="23"/>
      <c r="Q78" s="21"/>
      <c r="R78" s="21"/>
      <c r="S78" s="2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</row>
    <row r="79" spans="1:85">
      <c r="A79" s="9" t="s">
        <v>33</v>
      </c>
      <c r="B79" s="29">
        <f t="shared" si="25"/>
        <v>3115</v>
      </c>
      <c r="C79" s="36">
        <f t="shared" si="25"/>
        <v>2944</v>
      </c>
      <c r="D79" s="53">
        <f t="shared" si="26"/>
        <v>6059</v>
      </c>
      <c r="E79" s="62">
        <f t="shared" si="27"/>
        <v>12.53</v>
      </c>
      <c r="F79" s="29">
        <f t="shared" si="28"/>
        <v>14236</v>
      </c>
      <c r="G79" s="36">
        <f t="shared" si="28"/>
        <v>13745</v>
      </c>
      <c r="H79" s="71">
        <f t="shared" si="29"/>
        <v>27981</v>
      </c>
      <c r="I79" s="75">
        <f t="shared" si="30"/>
        <v>57.87</v>
      </c>
      <c r="J79" s="18">
        <f t="shared" si="31"/>
        <v>6179</v>
      </c>
      <c r="K79" s="35">
        <f t="shared" si="31"/>
        <v>8135</v>
      </c>
      <c r="L79" s="71">
        <f t="shared" si="32"/>
        <v>14314</v>
      </c>
      <c r="M79" s="81">
        <f t="shared" si="33"/>
        <v>29.6</v>
      </c>
      <c r="N79" s="23"/>
      <c r="O79" s="23"/>
      <c r="P79" s="23"/>
      <c r="Q79" s="21"/>
      <c r="R79" s="21"/>
      <c r="S79" s="2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</row>
    <row r="80" spans="1:85">
      <c r="A80" s="9" t="str">
        <f>A63</f>
        <v>令和２年1月</v>
      </c>
      <c r="B80" s="29">
        <f t="shared" si="25"/>
        <v>3100</v>
      </c>
      <c r="C80" s="36">
        <f t="shared" si="25"/>
        <v>2944</v>
      </c>
      <c r="D80" s="53">
        <f t="shared" si="26"/>
        <v>6044</v>
      </c>
      <c r="E80" s="62">
        <f t="shared" si="27"/>
        <v>12.51</v>
      </c>
      <c r="F80" s="29">
        <f t="shared" si="28"/>
        <v>14217</v>
      </c>
      <c r="G80" s="36">
        <f t="shared" si="28"/>
        <v>13725</v>
      </c>
      <c r="H80" s="71">
        <f t="shared" si="29"/>
        <v>27942</v>
      </c>
      <c r="I80" s="75">
        <f t="shared" si="30"/>
        <v>57.84</v>
      </c>
      <c r="J80" s="18">
        <f t="shared" si="31"/>
        <v>6182</v>
      </c>
      <c r="K80" s="35">
        <f t="shared" si="31"/>
        <v>8141</v>
      </c>
      <c r="L80" s="71">
        <f t="shared" si="32"/>
        <v>14323</v>
      </c>
      <c r="M80" s="81">
        <f t="shared" si="33"/>
        <v>29.65</v>
      </c>
      <c r="N80" s="23"/>
      <c r="O80" s="23"/>
      <c r="P80" s="23"/>
      <c r="Q80" s="21"/>
      <c r="R80" s="21"/>
      <c r="S80" s="2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</row>
    <row r="81" spans="1:79">
      <c r="A81" s="9" t="s">
        <v>40</v>
      </c>
      <c r="B81" s="29">
        <f t="shared" si="25"/>
        <v>3090</v>
      </c>
      <c r="C81" s="36">
        <f t="shared" si="25"/>
        <v>2931</v>
      </c>
      <c r="D81" s="53">
        <f t="shared" si="26"/>
        <v>6021</v>
      </c>
      <c r="E81" s="62">
        <f t="shared" si="27"/>
        <v>12.47</v>
      </c>
      <c r="F81" s="29">
        <f t="shared" si="28"/>
        <v>14205</v>
      </c>
      <c r="G81" s="36">
        <f t="shared" si="28"/>
        <v>13706</v>
      </c>
      <c r="H81" s="71">
        <f t="shared" si="29"/>
        <v>27911</v>
      </c>
      <c r="I81" s="75">
        <f t="shared" si="30"/>
        <v>57.83</v>
      </c>
      <c r="J81" s="18">
        <f t="shared" si="31"/>
        <v>6182</v>
      </c>
      <c r="K81" s="35">
        <f t="shared" si="31"/>
        <v>8151</v>
      </c>
      <c r="L81" s="71">
        <f t="shared" si="32"/>
        <v>14333</v>
      </c>
      <c r="M81" s="81">
        <f t="shared" si="33"/>
        <v>29.7</v>
      </c>
      <c r="N81" s="23"/>
      <c r="O81" s="23"/>
      <c r="P81" s="23"/>
      <c r="Q81" s="21"/>
      <c r="R81" s="21"/>
      <c r="S81" s="2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</row>
    <row r="82" spans="1:79">
      <c r="A82" s="10" t="s">
        <v>29</v>
      </c>
      <c r="B82" s="30">
        <f t="shared" si="25"/>
        <v>3082</v>
      </c>
      <c r="C82" s="37">
        <f t="shared" si="25"/>
        <v>2938</v>
      </c>
      <c r="D82" s="54">
        <f t="shared" si="26"/>
        <v>6020</v>
      </c>
      <c r="E82" s="63">
        <f t="shared" si="27"/>
        <v>12.48</v>
      </c>
      <c r="F82" s="30">
        <f t="shared" si="28"/>
        <v>14173</v>
      </c>
      <c r="G82" s="37">
        <f t="shared" si="28"/>
        <v>13703</v>
      </c>
      <c r="H82" s="72">
        <f t="shared" si="29"/>
        <v>27876</v>
      </c>
      <c r="I82" s="76">
        <f t="shared" si="30"/>
        <v>57.78</v>
      </c>
      <c r="J82" s="18">
        <f t="shared" si="31"/>
        <v>6195</v>
      </c>
      <c r="K82" s="35">
        <f t="shared" si="31"/>
        <v>8153</v>
      </c>
      <c r="L82" s="72">
        <f t="shared" si="32"/>
        <v>14348</v>
      </c>
      <c r="M82" s="81">
        <f t="shared" si="33"/>
        <v>29.74</v>
      </c>
      <c r="N82" s="23"/>
      <c r="O82" s="23"/>
      <c r="P82" s="23"/>
      <c r="Q82" s="21"/>
      <c r="R82" s="21"/>
      <c r="S82" s="2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</row>
    <row r="83" spans="1:79" ht="20.100000000000001" customHeight="1">
      <c r="A83" s="13" t="s">
        <v>25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78" t="s">
        <v>60</v>
      </c>
      <c r="M83" s="78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</row>
    <row r="84" spans="1:79" ht="20.100000000000001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79"/>
      <c r="M84" s="79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</row>
    <row r="85" spans="1:79" ht="20.100000000000001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79"/>
      <c r="M85" s="79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</row>
    <row r="86" spans="1:79"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</row>
    <row r="87" spans="1:79"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</row>
    <row r="88" spans="1:79"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</row>
    <row r="89" spans="1:79"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</row>
    <row r="90" spans="1:79"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</row>
    <row r="91" spans="1:79"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</row>
    <row r="92" spans="1:79"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</row>
    <row r="93" spans="1:79"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</row>
    <row r="94" spans="1:79"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</row>
    <row r="95" spans="1:79"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</row>
    <row r="96" spans="1:79"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</row>
    <row r="97" spans="2:79"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</row>
    <row r="98" spans="2:79"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</row>
    <row r="99" spans="2:79"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</row>
    <row r="100" spans="2:79"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</row>
    <row r="101" spans="2:79"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</row>
    <row r="102" spans="2:79"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</row>
    <row r="103" spans="2:79"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</row>
    <row r="104" spans="2:79"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</row>
    <row r="105" spans="2:79"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</row>
    <row r="106" spans="2:79"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</row>
    <row r="107" spans="2:79"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</row>
    <row r="108" spans="2:79"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</row>
    <row r="109" spans="2:79"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</row>
    <row r="110" spans="2:79"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</row>
    <row r="111" spans="2:79"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</row>
    <row r="112" spans="2:79"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</row>
    <row r="113" spans="2:79"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</row>
    <row r="114" spans="2:79"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</row>
    <row r="115" spans="2:79"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</row>
    <row r="116" spans="2:79"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 t="s">
        <v>61</v>
      </c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</row>
    <row r="117" spans="2:79">
      <c r="N117" s="31"/>
      <c r="O117" s="31"/>
      <c r="P117" s="31"/>
      <c r="Q117" s="31"/>
      <c r="R117" s="31"/>
      <c r="S117" s="31"/>
      <c r="T117" s="31" t="s">
        <v>62</v>
      </c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</row>
    <row r="118" spans="2:79"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</row>
    <row r="119" spans="2:79"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</row>
    <row r="120" spans="2:79"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</row>
    <row r="121" spans="2:79"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</row>
    <row r="122" spans="2:79"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</row>
    <row r="123" spans="2:79"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</row>
    <row r="124" spans="2:79"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</row>
    <row r="125" spans="2:79"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</row>
    <row r="126" spans="2:79"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</row>
    <row r="127" spans="2:79"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</row>
    <row r="128" spans="2:79"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</row>
    <row r="129" spans="2:79"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</row>
    <row r="130" spans="2:79"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  <c r="BH130" s="31"/>
      <c r="BI130" s="31"/>
      <c r="BJ130" s="31"/>
      <c r="BK130" s="31"/>
      <c r="BL130" s="31"/>
      <c r="BM130" s="31"/>
      <c r="BN130" s="31"/>
      <c r="BO130" s="31"/>
      <c r="BP130" s="31"/>
      <c r="BQ130" s="31"/>
      <c r="BR130" s="31"/>
      <c r="BS130" s="31"/>
      <c r="BT130" s="31"/>
      <c r="BU130" s="31"/>
      <c r="BV130" s="31"/>
      <c r="BW130" s="31"/>
      <c r="BX130" s="31"/>
      <c r="BY130" s="31"/>
      <c r="BZ130" s="31"/>
      <c r="CA130" s="31"/>
    </row>
    <row r="131" spans="2:79"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  <c r="BH131" s="31"/>
      <c r="BI131" s="31"/>
      <c r="BJ131" s="31"/>
      <c r="BK131" s="31"/>
      <c r="BL131" s="31"/>
      <c r="BM131" s="31"/>
      <c r="BN131" s="31"/>
      <c r="BO131" s="31"/>
      <c r="BP131" s="31"/>
      <c r="BQ131" s="31"/>
      <c r="BR131" s="31"/>
      <c r="BS131" s="31"/>
      <c r="BT131" s="31"/>
      <c r="BU131" s="31"/>
      <c r="BV131" s="31"/>
      <c r="BW131" s="31"/>
      <c r="BX131" s="31"/>
      <c r="BY131" s="31"/>
      <c r="BZ131" s="31"/>
      <c r="CA131" s="31"/>
    </row>
    <row r="132" spans="2:79"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  <c r="BH132" s="31"/>
      <c r="BI132" s="31"/>
      <c r="BJ132" s="31"/>
      <c r="BK132" s="31"/>
      <c r="BL132" s="31"/>
      <c r="BM132" s="31"/>
      <c r="BN132" s="31"/>
      <c r="BO132" s="31"/>
      <c r="BP132" s="31"/>
      <c r="BQ132" s="31"/>
      <c r="BR132" s="31"/>
      <c r="BS132" s="31"/>
      <c r="BT132" s="31"/>
      <c r="BU132" s="31"/>
      <c r="BV132" s="31"/>
      <c r="BW132" s="31"/>
      <c r="BX132" s="31"/>
      <c r="BY132" s="31"/>
      <c r="BZ132" s="31"/>
      <c r="CA132" s="31"/>
    </row>
    <row r="133" spans="2:79"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</row>
    <row r="134" spans="2:79"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T134" s="31" t="s">
        <v>63</v>
      </c>
    </row>
    <row r="135" spans="2:79"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T135" s="31" t="s">
        <v>62</v>
      </c>
    </row>
    <row r="136" spans="2:79"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</row>
    <row r="137" spans="2:79"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</row>
    <row r="138" spans="2:79"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</row>
    <row r="139" spans="2:79"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</row>
    <row r="140" spans="2:79"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</row>
    <row r="141" spans="2:79"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</row>
    <row r="142" spans="2:79"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</row>
    <row r="143" spans="2:79"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</row>
    <row r="144" spans="2:79"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</row>
    <row r="145" spans="2:20"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</row>
    <row r="146" spans="2:20"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</row>
    <row r="147" spans="2:20"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</row>
    <row r="148" spans="2:20"/>
    <row r="149" spans="2:20"/>
    <row r="150" spans="2:20"/>
    <row r="151" spans="2:20"/>
    <row r="152" spans="2:20">
      <c r="T152" s="31" t="s">
        <v>64</v>
      </c>
    </row>
    <row r="153" spans="2:20">
      <c r="T153" s="31" t="s">
        <v>62</v>
      </c>
    </row>
  </sheetData>
  <mergeCells count="120">
    <mergeCell ref="R2:S2"/>
    <mergeCell ref="B3:D3"/>
    <mergeCell ref="E3:G3"/>
    <mergeCell ref="H3:J3"/>
    <mergeCell ref="K3:M3"/>
    <mergeCell ref="N3:P3"/>
    <mergeCell ref="Q3:S3"/>
    <mergeCell ref="B19:D19"/>
    <mergeCell ref="E19:G19"/>
    <mergeCell ref="H19:J19"/>
    <mergeCell ref="K19:M19"/>
    <mergeCell ref="N19:P19"/>
    <mergeCell ref="Q19:S19"/>
    <mergeCell ref="B35:D35"/>
    <mergeCell ref="E35:G35"/>
    <mergeCell ref="H35:J35"/>
    <mergeCell ref="K35:M35"/>
    <mergeCell ref="N35:P35"/>
    <mergeCell ref="Q35:S35"/>
    <mergeCell ref="B51:D51"/>
    <mergeCell ref="E51:G51"/>
    <mergeCell ref="H51:J51"/>
    <mergeCell ref="K51:M51"/>
    <mergeCell ref="N51:P51"/>
    <mergeCell ref="Q51:S51"/>
    <mergeCell ref="B67:M67"/>
    <mergeCell ref="B68:E68"/>
    <mergeCell ref="F68:I68"/>
    <mergeCell ref="J68:M68"/>
    <mergeCell ref="A83:K83"/>
    <mergeCell ref="L83:M83"/>
    <mergeCell ref="A3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A19:A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R20:R21"/>
    <mergeCell ref="S20:S21"/>
    <mergeCell ref="A35:A37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K36:K37"/>
    <mergeCell ref="L36:L37"/>
    <mergeCell ref="M36:M37"/>
    <mergeCell ref="N36:N37"/>
    <mergeCell ref="O36:O37"/>
    <mergeCell ref="P36:P37"/>
    <mergeCell ref="Q36:Q37"/>
    <mergeCell ref="R36:R37"/>
    <mergeCell ref="S36:S37"/>
    <mergeCell ref="A51:A53"/>
    <mergeCell ref="B52:B53"/>
    <mergeCell ref="C52:C53"/>
    <mergeCell ref="D52:D53"/>
    <mergeCell ref="E52:E53"/>
    <mergeCell ref="F52:F53"/>
    <mergeCell ref="G52:G53"/>
    <mergeCell ref="H52:H53"/>
    <mergeCell ref="I52:I53"/>
    <mergeCell ref="J52:J53"/>
    <mergeCell ref="K52:K53"/>
    <mergeCell ref="L52:L53"/>
    <mergeCell ref="M52:M53"/>
    <mergeCell ref="N52:N53"/>
    <mergeCell ref="O52:O53"/>
    <mergeCell ref="P52:P53"/>
    <mergeCell ref="Q52:Q53"/>
    <mergeCell ref="R52:R53"/>
    <mergeCell ref="S52:S53"/>
    <mergeCell ref="A67:A70"/>
    <mergeCell ref="B69:B70"/>
    <mergeCell ref="C69:C70"/>
    <mergeCell ref="D69:D70"/>
    <mergeCell ref="E69:E70"/>
    <mergeCell ref="F69:F70"/>
    <mergeCell ref="G69:G70"/>
    <mergeCell ref="H69:H70"/>
    <mergeCell ref="I69:I70"/>
    <mergeCell ref="J69:J70"/>
    <mergeCell ref="K69:K70"/>
    <mergeCell ref="L69:L70"/>
    <mergeCell ref="M69:M70"/>
  </mergeCells>
  <phoneticPr fontId="19"/>
  <pageMargins left="0.78740157480314965" right="0.78740157480314965" top="0.98425196850393704" bottom="0.82677165354330717" header="0.51181102362204722" footer="0.51181102362204722"/>
  <pageSetup paperSize="9" scale="77" fitToWidth="1" fitToHeight="1" orientation="portrait" usePrinterDefaults="1" r:id="rId1"/>
  <headerFooter alignWithMargins="0"/>
  <rowBreaks count="1" manualBreakCount="1">
    <brk id="83" max="18" man="1"/>
  </rowBreaks>
  <colBreaks count="1" manualBreakCount="1">
    <brk id="19" max="65535" man="1"/>
  </col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R7</vt:lpstr>
      <vt:lpstr>R6</vt:lpstr>
      <vt:lpstr>R5</vt:lpstr>
      <vt:lpstr>R4</vt:lpstr>
      <vt:lpstr>R3</vt:lpstr>
      <vt:lpstr>R2</vt:lpstr>
      <vt:lpstr>R1</vt:lpstr>
    </vt:vector>
  </TitlesOfParts>
  <LinksUpToDate>false</LinksUpToDate>
  <SharedDoc>false</SharedDoc>
  <HyperlinkBase/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瀬尾　浩昭</dc:creator>
  <cp:lastModifiedBy>小竹　睦子</cp:lastModifiedBy>
  <cp:lastPrinted>2015-02-04T00:33:11Z</cp:lastPrinted>
  <dcterms:created xsi:type="dcterms:W3CDTF">2008-03-19T09:28:46Z</dcterms:created>
  <dcterms:modified xsi:type="dcterms:W3CDTF">2026-08-21T02:54:47Z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6" baseType="lpwstr">
      <vt:lpwstr>2.0.3.0</vt:lpwstr>
      <vt:lpwstr>2.0.4.0</vt:lpwstr>
      <vt:lpwstr>2.0.5.0</vt:lpwstr>
      <vt:lpwstr>2.1.1.0</vt:lpwstr>
      <vt:lpwstr>2.1.10.0</vt:lpwstr>
      <vt:lpwstr>2.1.11.0</vt:lpwstr>
      <vt:lpwstr>2.1.12.0</vt:lpwstr>
      <vt:lpwstr>2.1.13.0</vt:lpwstr>
      <vt:lpwstr>2.1.3.0</vt:lpwstr>
      <vt:lpwstr>2.1.6.0</vt:lpwstr>
      <vt:lpwstr>2.1.7.0</vt:lpwstr>
      <vt:lpwstr>2.1.9.0</vt:lpwstr>
      <vt:lpwstr>3.1.2.0</vt:lpwstr>
      <vt:lpwstr>3.1.3.0</vt:lpwstr>
      <vt:lpwstr>3.1.4.0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2026-08-21T02:54:47Z</vt:filetime>
  </property>
</Properties>
</file>