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worksheets/sheet8.xml" ContentType="application/vnd.openxmlformats-officedocument.spreadsheetml.workshee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worksheets/sheet9.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workbookProtection workbookPassword="DCE1" lockStructure="1"/>
  <bookViews>
    <workbookView xWindow="0" yWindow="315" windowWidth="20490" windowHeight="85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sharedStrings.xml><?xml version="1.0" encoding="utf-8"?>
<sst xmlns:r="http://schemas.openxmlformats.org/officeDocument/2006/relationships" xmlns="http://schemas.openxmlformats.org/spreadsheetml/2006/main" count="518" uniqueCount="518">
  <si>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</si>
  <si>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都道府県名</t>
  </si>
  <si>
    <t>企業債（地方債）
現在高</t>
  </si>
  <si>
    <t>総括表（市町村）</t>
    <rPh sb="0" eb="2">
      <t>ソウカツ</t>
    </rPh>
    <rPh sb="2" eb="3">
      <t>ヒョウ</t>
    </rPh>
    <rPh sb="4" eb="7">
      <t>シチョウソン</t>
    </rPh>
    <phoneticPr fontId="22"/>
  </si>
  <si>
    <t>充当一般財源等</t>
  </si>
  <si>
    <t>一時借入金利子
（同一団体における会計間の現金運用に係る利子は除く）</t>
  </si>
  <si>
    <t>実質収支</t>
  </si>
  <si>
    <t>平成22年度　財政状況資料集</t>
  </si>
  <si>
    <t xml:space="preserve">基準財政需要額算入見込額 </t>
    <rPh sb="0" eb="2">
      <t>キジュン</t>
    </rPh>
    <rPh sb="2" eb="4">
      <t>ザイセイ</t>
    </rPh>
    <rPh sb="4" eb="7">
      <t>ジュヨウガク</t>
    </rPh>
    <rPh sb="7" eb="9">
      <t>サンニュウ</t>
    </rPh>
    <rPh sb="9" eb="12">
      <t>ミコミガク</t>
    </rPh>
    <phoneticPr fontId="39"/>
  </si>
  <si>
    <t>※平成23年度中に市町村合併した団体で、合併前の団体ごとの決算に基づく将来負担比率を算出していない団体については、グラフを表記しない。</t>
  </si>
  <si>
    <t>Ⅰ－１</t>
  </si>
  <si>
    <t>使用料</t>
  </si>
  <si>
    <t>庄川左岸水害予防組合（庄川左岸水害予防組合会計）</t>
    <rPh sb="0" eb="2">
      <t>ショウガワ</t>
    </rPh>
    <rPh sb="2" eb="4">
      <t>サガン</t>
    </rPh>
    <rPh sb="4" eb="6">
      <t>スイガイ</t>
    </rPh>
    <rPh sb="6" eb="8">
      <t>ヨボウ</t>
    </rPh>
    <rPh sb="8" eb="10">
      <t>クミアイ</t>
    </rPh>
    <rPh sb="11" eb="12">
      <t>ショウ</t>
    </rPh>
    <rPh sb="12" eb="13">
      <t>ガワ</t>
    </rPh>
    <rPh sb="13" eb="15">
      <t>サガン</t>
    </rPh>
    <rPh sb="15" eb="17">
      <t>スイガイ</t>
    </rPh>
    <rPh sb="17" eb="19">
      <t>ヨボウ</t>
    </rPh>
    <rPh sb="19" eb="21">
      <t>クミアイ</t>
    </rPh>
    <rPh sb="21" eb="23">
      <t>カイケイ</t>
    </rPh>
    <phoneticPr fontId="22"/>
  </si>
  <si>
    <t>実質収支額</t>
    <rPh sb="0" eb="2">
      <t>ジッシツ</t>
    </rPh>
    <rPh sb="2" eb="4">
      <t>シュウシ</t>
    </rPh>
    <rPh sb="4" eb="5">
      <t>ガク</t>
    </rPh>
    <phoneticPr fontId="22"/>
  </si>
  <si>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</si>
  <si>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</si>
  <si>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増減率  (％)</t>
    <rPh sb="0" eb="2">
      <t>ゾウゲン</t>
    </rPh>
    <rPh sb="2" eb="3">
      <t>リツ</t>
    </rPh>
    <phoneticPr fontId="22"/>
  </si>
  <si>
    <t>区分</t>
    <rPh sb="0" eb="2">
      <t>クブン</t>
    </rPh>
    <phoneticPr fontId="22"/>
  </si>
  <si>
    <t>平成22年度(千円)</t>
    <rPh sb="0" eb="2">
      <t>ヘイセイ</t>
    </rPh>
    <rPh sb="4" eb="6">
      <t>ネンド</t>
    </rPh>
    <rPh sb="7" eb="9">
      <t>センエン</t>
    </rPh>
    <phoneticPr fontId="22"/>
  </si>
  <si>
    <t>左のうち
一般会計等
負担見込額</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</si>
  <si>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</si>
  <si>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交通安全対策特別交付金</t>
  </si>
  <si>
    <t>-0.0</t>
  </si>
  <si>
    <t xml:space="preserve">退職手当負担見込額 </t>
    <rPh sb="0" eb="2">
      <t>タイショク</t>
    </rPh>
    <rPh sb="2" eb="4">
      <t>テアテ</t>
    </rPh>
    <rPh sb="4" eb="6">
      <t>フタン</t>
    </rPh>
    <rPh sb="6" eb="9">
      <t>ミコミガク</t>
    </rPh>
    <phoneticPr fontId="39"/>
  </si>
  <si>
    <t>繰入金</t>
  </si>
  <si>
    <t>工業用水道事業</t>
  </si>
  <si>
    <t>依頼土地の買い戻しに係るもの</t>
    <rPh sb="0" eb="2">
      <t>イライ</t>
    </rPh>
    <rPh sb="2" eb="4">
      <t>トチ</t>
    </rPh>
    <rPh sb="5" eb="6">
      <t>カ</t>
    </rPh>
    <rPh sb="7" eb="8">
      <t>モド</t>
    </rPh>
    <rPh sb="10" eb="11">
      <t>カカ</t>
    </rPh>
    <phoneticPr fontId="22"/>
  </si>
  <si>
    <t>類似団体平均（円）</t>
    <rPh sb="0" eb="2">
      <t>ルイジ</t>
    </rPh>
    <rPh sb="2" eb="4">
      <t>ダンタイ</t>
    </rPh>
    <rPh sb="4" eb="6">
      <t>ヘイキン</t>
    </rPh>
    <rPh sb="7" eb="8">
      <t>エン</t>
    </rPh>
    <phoneticPr fontId="22"/>
  </si>
  <si>
    <t>当該団体（円）</t>
    <rPh sb="0" eb="2">
      <t>トウガイ</t>
    </rPh>
    <rPh sb="2" eb="4">
      <t>ダンタイ</t>
    </rPh>
    <rPh sb="5" eb="6">
      <t>エン</t>
    </rPh>
    <phoneticPr fontId="22"/>
  </si>
  <si>
    <t>森林総合研究所等が行う事業に係るもの</t>
  </si>
  <si>
    <t>　維持補修費</t>
  </si>
  <si>
    <t>　　　法人均等割</t>
  </si>
  <si>
    <t>富山県</t>
  </si>
  <si>
    <t>収入役</t>
    <rPh sb="0" eb="3">
      <t>シュウニュウヤク</t>
    </rPh>
    <phoneticPr fontId="22"/>
  </si>
  <si>
    <t>財政健全化等</t>
    <rPh sb="0" eb="2">
      <t>ザイセイ</t>
    </rPh>
    <rPh sb="2" eb="5">
      <t>ケンゼンカ</t>
    </rPh>
    <rPh sb="5" eb="6">
      <t>トウ</t>
    </rPh>
    <phoneticPr fontId="22"/>
  </si>
  <si>
    <t>災害復旧事業費</t>
  </si>
  <si>
    <t>H18</t>
  </si>
  <si>
    <t>人口密度 (人/k㎡)</t>
    <rPh sb="0" eb="2">
      <t>ジンコウ</t>
    </rPh>
    <rPh sb="2" eb="4">
      <t>ミツド</t>
    </rPh>
    <phoneticPr fontId="22"/>
  </si>
  <si>
    <t>産業構造</t>
    <rPh sb="0" eb="2">
      <t>サンギョウ</t>
    </rPh>
    <rPh sb="2" eb="4">
      <t>コウゾウ</t>
    </rPh>
    <phoneticPr fontId="22"/>
  </si>
  <si>
    <t>地方交付税種地</t>
    <rPh sb="0" eb="2">
      <t>チホウ</t>
    </rPh>
    <rPh sb="2" eb="5">
      <t>コウフゼイ</t>
    </rPh>
    <rPh sb="5" eb="6">
      <t>シュ</t>
    </rPh>
    <rPh sb="6" eb="7">
      <t>チ</t>
    </rPh>
    <phoneticPr fontId="22"/>
  </si>
  <si>
    <t>※平成19年度決算と平成20年度決算の元利償還金は特定財源の額を控除しており、満期一括償還地方債に係る年度割相当額は積立不足額を考慮して算定した額を含んでいる。</t>
  </si>
  <si>
    <t>構成比</t>
    <rPh sb="0" eb="3">
      <t>コウセイヒ</t>
    </rPh>
    <phoneticPr fontId="22"/>
  </si>
  <si>
    <t>地方債
現在高</t>
  </si>
  <si>
    <t>(1) 普通会計の状況（市町村）</t>
    <rPh sb="4" eb="6">
      <t>フツウ</t>
    </rPh>
    <rPh sb="6" eb="8">
      <t>カイケイ</t>
    </rPh>
    <rPh sb="9" eb="11">
      <t>ジョウキョウ</t>
    </rPh>
    <rPh sb="12" eb="15">
      <t>シチョウソン</t>
    </rPh>
    <phoneticPr fontId="22"/>
  </si>
  <si>
    <t>人口</t>
    <rPh sb="0" eb="2">
      <t>ジンコウ</t>
    </rPh>
    <phoneticPr fontId="22"/>
  </si>
  <si>
    <t>市町村類型</t>
  </si>
  <si>
    <t>指定団体等の指定状況</t>
  </si>
  <si>
    <t>資金剰余額/不足額
（実質収支）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</si>
  <si>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</si>
  <si>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2"/>
  </si>
  <si>
    <t>（参考）　普通建設事業費の分析</t>
    <rPh sb="1" eb="3">
      <t>サンコウ</t>
    </rPh>
    <rPh sb="5" eb="7">
      <t>フツウ</t>
    </rPh>
    <rPh sb="7" eb="9">
      <t>ケンセツ</t>
    </rPh>
    <rPh sb="9" eb="11">
      <t>ジギョウ</t>
    </rPh>
    <rPh sb="11" eb="12">
      <t>ヒ</t>
    </rPh>
    <rPh sb="13" eb="15">
      <t>ブンセキ</t>
    </rPh>
    <phoneticPr fontId="22"/>
  </si>
  <si>
    <t>実質単年度収支</t>
  </si>
  <si>
    <t>組合等連結実質赤字額負担見込額</t>
  </si>
  <si>
    <t>債務負担行為に基づく支出額</t>
  </si>
  <si>
    <t>　うち消防職員</t>
    <rPh sb="3" eb="5">
      <t>ショウボウ</t>
    </rPh>
    <rPh sb="5" eb="7">
      <t>ショクイン</t>
    </rPh>
    <phoneticPr fontId="22"/>
  </si>
  <si>
    <t>分母</t>
    <rPh sb="0" eb="2">
      <t>ブンボ</t>
    </rPh>
    <phoneticPr fontId="22"/>
  </si>
  <si>
    <t>平成21年度(千円)</t>
    <rPh sb="0" eb="2">
      <t>ヘイセイ</t>
    </rPh>
    <rPh sb="4" eb="6">
      <t>ネンド</t>
    </rPh>
    <phoneticPr fontId="22"/>
  </si>
  <si>
    <t>砺波広域圏事務組合（基金特別会計）</t>
    <rPh sb="0" eb="2">
      <t>トナミ</t>
    </rPh>
    <rPh sb="2" eb="5">
      <t>コウイキケン</t>
    </rPh>
    <rPh sb="5" eb="7">
      <t>ジム</t>
    </rPh>
    <rPh sb="7" eb="9">
      <t>クミアイ</t>
    </rPh>
    <rPh sb="10" eb="12">
      <t>キキン</t>
    </rPh>
    <rPh sb="12" eb="14">
      <t>トクベツ</t>
    </rPh>
    <rPh sb="14" eb="16">
      <t>カイケイ</t>
    </rPh>
    <phoneticPr fontId="22"/>
  </si>
  <si>
    <t>山振</t>
    <rPh sb="0" eb="1">
      <t>ヤマ</t>
    </rPh>
    <rPh sb="1" eb="2">
      <t>フ</t>
    </rPh>
    <phoneticPr fontId="22"/>
  </si>
  <si>
    <t>積立金</t>
  </si>
  <si>
    <t>内訳</t>
    <rPh sb="0" eb="2">
      <t>ウチワケ</t>
    </rPh>
    <phoneticPr fontId="39"/>
  </si>
  <si>
    <t>平成22年度(千円･％)</t>
    <rPh sb="0" eb="2">
      <t>ヘイセイ</t>
    </rPh>
    <rPh sb="4" eb="6">
      <t>ネンド</t>
    </rPh>
    <rPh sb="7" eb="9">
      <t>センエン</t>
    </rPh>
    <phoneticPr fontId="22"/>
  </si>
  <si>
    <t>財団法人砺波市農業公社</t>
    <rPh sb="0" eb="2">
      <t>ザイダン</t>
    </rPh>
    <rPh sb="2" eb="4">
      <t>ホウジン</t>
    </rPh>
    <rPh sb="4" eb="7">
      <t>トナミシ</t>
    </rPh>
    <rPh sb="7" eb="9">
      <t>ノウギョウ</t>
    </rPh>
    <rPh sb="9" eb="11">
      <t>コウシャ</t>
    </rPh>
    <phoneticPr fontId="22"/>
  </si>
  <si>
    <t>平成21年度(千円･％)</t>
    <rPh sb="0" eb="2">
      <t>ヘイセイ</t>
    </rPh>
    <rPh sb="4" eb="6">
      <t>ネンド</t>
    </rPh>
    <rPh sb="7" eb="9">
      <t>センエン</t>
    </rPh>
    <phoneticPr fontId="22"/>
  </si>
  <si>
    <t>年度</t>
    <rPh sb="0" eb="2">
      <t>ネンド</t>
    </rPh>
    <phoneticPr fontId="22"/>
  </si>
  <si>
    <t>　積立金</t>
  </si>
  <si>
    <t>歳出合計</t>
  </si>
  <si>
    <t xml:space="preserve"> H20</t>
  </si>
  <si>
    <t>-</t>
  </si>
  <si>
    <t>財政力指数</t>
    <rPh sb="0" eb="3">
      <t>ザイセイリョク</t>
    </rPh>
    <rPh sb="3" eb="5">
      <t>シスウ</t>
    </rPh>
    <phoneticPr fontId="22"/>
  </si>
  <si>
    <t>一時借入金利子</t>
  </si>
  <si>
    <t>歳入総額</t>
  </si>
  <si>
    <t>準元利償還金</t>
    <rPh sb="0" eb="1">
      <t>ジュン</t>
    </rPh>
    <rPh sb="1" eb="3">
      <t>ガンリ</t>
    </rPh>
    <rPh sb="3" eb="6">
      <t>ショウカンキン</t>
    </rPh>
    <phoneticPr fontId="39"/>
  </si>
  <si>
    <t>市町村民税</t>
    <rPh sb="0" eb="3">
      <t>シチョウソン</t>
    </rPh>
    <rPh sb="3" eb="4">
      <t>ミン</t>
    </rPh>
    <rPh sb="4" eb="5">
      <t>ゼイ</t>
    </rPh>
    <phoneticPr fontId="22"/>
  </si>
  <si>
    <t>実質収支比率</t>
    <rPh sb="0" eb="2">
      <t>ジッシツ</t>
    </rPh>
    <rPh sb="2" eb="4">
      <t>シュウシ</t>
    </rPh>
    <rPh sb="4" eb="6">
      <t>ヒリツ</t>
    </rPh>
    <phoneticPr fontId="22"/>
  </si>
  <si>
    <t>　実質公債費比率</t>
    <rPh sb="1" eb="3">
      <t>ジッシツ</t>
    </rPh>
    <rPh sb="3" eb="6">
      <t>コウサイヒ</t>
    </rPh>
    <rPh sb="6" eb="8">
      <t>ヒリツ</t>
    </rPh>
    <phoneticPr fontId="22"/>
  </si>
  <si>
    <t>満期一括償還地方債に係る年度割相当額</t>
  </si>
  <si>
    <t>充当可能特定歳入</t>
  </si>
  <si>
    <t>企業債（地方債）現在高</t>
  </si>
  <si>
    <t>17年国調(人)</t>
    <rPh sb="2" eb="3">
      <t>ネン</t>
    </rPh>
    <rPh sb="3" eb="4">
      <t>コク</t>
    </rPh>
    <rPh sb="4" eb="5">
      <t>チョウ</t>
    </rPh>
    <phoneticPr fontId="22"/>
  </si>
  <si>
    <t>当該団体からの
債務保証に係る
債務残高</t>
    <rPh sb="10" eb="12">
      <t>ホショウ</t>
    </rPh>
    <phoneticPr fontId="22"/>
  </si>
  <si>
    <t>　　市町村民税</t>
  </si>
  <si>
    <t>×</t>
  </si>
  <si>
    <t>組合等が起こした地方債の元利償還金に対する負担金等</t>
  </si>
  <si>
    <t>歳出総額</t>
  </si>
  <si>
    <t>合計</t>
    <rPh sb="0" eb="2">
      <t>ゴウケイ</t>
    </rPh>
    <phoneticPr fontId="22"/>
  </si>
  <si>
    <t>17年国調</t>
    <rPh sb="2" eb="3">
      <t>ネン</t>
    </rPh>
    <rPh sb="3" eb="4">
      <t>コク</t>
    </rPh>
    <rPh sb="4" eb="5">
      <t>チョウ</t>
    </rPh>
    <phoneticPr fontId="22"/>
  </si>
  <si>
    <t>教育公務員</t>
    <rPh sb="0" eb="2">
      <t>キョウイク</t>
    </rPh>
    <rPh sb="2" eb="5">
      <t>コウムイン</t>
    </rPh>
    <phoneticPr fontId="22"/>
  </si>
  <si>
    <t>算入公債費等(B)</t>
  </si>
  <si>
    <t>経常収支比率</t>
    <rPh sb="0" eb="2">
      <t>ケイジョウ</t>
    </rPh>
    <rPh sb="2" eb="4">
      <t>シュウシ</t>
    </rPh>
    <rPh sb="4" eb="6">
      <t>ヒリツ</t>
    </rPh>
    <phoneticPr fontId="22"/>
  </si>
  <si>
    <t>市町村名</t>
    <rPh sb="0" eb="3">
      <t>シチョウソン</t>
    </rPh>
    <rPh sb="3" eb="4">
      <t>メイ</t>
    </rPh>
    <phoneticPr fontId="22"/>
  </si>
  <si>
    <t>実質単年度収支</t>
    <rPh sb="0" eb="2">
      <t>ジッシツ</t>
    </rPh>
    <rPh sb="2" eb="5">
      <t>タンネンド</t>
    </rPh>
    <rPh sb="5" eb="7">
      <t>シュウシ</t>
    </rPh>
    <phoneticPr fontId="22"/>
  </si>
  <si>
    <t>砺波市</t>
  </si>
  <si>
    <t>健全化判断比率</t>
  </si>
  <si>
    <t>　公債費</t>
  </si>
  <si>
    <t>株式会社フラワーランドとなみ</t>
    <rPh sb="0" eb="4">
      <t>カブシキガイシャ</t>
    </rPh>
    <phoneticPr fontId="22"/>
  </si>
  <si>
    <t>特別地方消費税交付金</t>
  </si>
  <si>
    <t>砺波市土地開発公社</t>
    <rPh sb="0" eb="3">
      <t>トナミシ</t>
    </rPh>
    <rPh sb="3" eb="5">
      <t>トチ</t>
    </rPh>
    <rPh sb="5" eb="7">
      <t>カイハツ</t>
    </rPh>
    <rPh sb="7" eb="9">
      <t>コウシャ</t>
    </rPh>
    <phoneticPr fontId="22"/>
  </si>
  <si>
    <t>総収益
（歳入）</t>
  </si>
  <si>
    <t>2-3</t>
  </si>
  <si>
    <t>積立金
現在高</t>
    <rPh sb="4" eb="7">
      <t>ゲンザイダカ</t>
    </rPh>
    <phoneticPr fontId="28"/>
  </si>
  <si>
    <t>区分</t>
  </si>
  <si>
    <t>再差引収支</t>
    <rPh sb="0" eb="1">
      <t>サイ</t>
    </rPh>
    <rPh sb="1" eb="3">
      <t>サシヒキ</t>
    </rPh>
    <rPh sb="3" eb="5">
      <t>シュウシ</t>
    </rPh>
    <phoneticPr fontId="22"/>
  </si>
  <si>
    <t>財源超過</t>
    <rPh sb="0" eb="2">
      <t>ザイゲン</t>
    </rPh>
    <rPh sb="2" eb="4">
      <t>チョウカ</t>
    </rPh>
    <phoneticPr fontId="22"/>
  </si>
  <si>
    <t>H19</t>
  </si>
  <si>
    <t>歳入歳出差引</t>
  </si>
  <si>
    <t>軽油引取税交付金</t>
  </si>
  <si>
    <t>※平成23年度中に市町村合併した団体で、合併前の団体ごとの決算に基づく実質公債費比率を算出していない団体については、グラフを表記しない。</t>
  </si>
  <si>
    <t>　法定外普通税</t>
  </si>
  <si>
    <t>超過課税分</t>
    <rPh sb="0" eb="2">
      <t>チョウカ</t>
    </rPh>
    <rPh sb="2" eb="4">
      <t>カゼイ</t>
    </rPh>
    <rPh sb="4" eb="5">
      <t>ブン</t>
    </rPh>
    <phoneticPr fontId="22"/>
  </si>
  <si>
    <t>○</t>
  </si>
  <si>
    <t>当該団体</t>
    <rPh sb="0" eb="2">
      <t>トウガイ</t>
    </rPh>
    <rPh sb="2" eb="4">
      <t>ダンタイ</t>
    </rPh>
    <phoneticPr fontId="22"/>
  </si>
  <si>
    <t>経常収支比率</t>
    <rPh sb="0" eb="2">
      <t>ケイジョウ</t>
    </rPh>
    <rPh sb="2" eb="4">
      <t>シュウシ</t>
    </rPh>
    <rPh sb="4" eb="6">
      <t>ヒリツ</t>
    </rPh>
    <phoneticPr fontId="40"/>
  </si>
  <si>
    <t>当該団体(円)</t>
    <rPh sb="0" eb="2">
      <t>トウガイ</t>
    </rPh>
    <rPh sb="2" eb="4">
      <t>ダンタイ</t>
    </rPh>
    <rPh sb="5" eb="6">
      <t>エン</t>
    </rPh>
    <phoneticPr fontId="22"/>
  </si>
  <si>
    <t>　　(※1)</t>
  </si>
  <si>
    <t>　普通交付税</t>
  </si>
  <si>
    <t>面積 (k㎡)</t>
    <rPh sb="0" eb="2">
      <t>メンセキ</t>
    </rPh>
    <phoneticPr fontId="22"/>
  </si>
  <si>
    <t>0.3</t>
  </si>
  <si>
    <t>首都</t>
    <rPh sb="0" eb="2">
      <t>シュト</t>
    </rPh>
    <phoneticPr fontId="22"/>
  </si>
  <si>
    <t>一部事務組合等名</t>
    <rPh sb="0" eb="2">
      <t>イチブ</t>
    </rPh>
    <rPh sb="2" eb="4">
      <t>ジム</t>
    </rPh>
    <rPh sb="4" eb="6">
      <t>クミアイ</t>
    </rPh>
    <rPh sb="6" eb="7">
      <t>トウ</t>
    </rPh>
    <rPh sb="7" eb="8">
      <t>メイ</t>
    </rPh>
    <phoneticPr fontId="39"/>
  </si>
  <si>
    <t>1人あたり平均
給料月額(百円)</t>
    <rPh sb="1" eb="2">
      <t>リ</t>
    </rPh>
    <rPh sb="5" eb="7">
      <t>ヘイキン</t>
    </rPh>
    <rPh sb="8" eb="10">
      <t>キュウリョウ</t>
    </rPh>
    <rPh sb="10" eb="11">
      <t>ツキ</t>
    </rPh>
    <rPh sb="11" eb="12">
      <t>ガク</t>
    </rPh>
    <rPh sb="13" eb="15">
      <t>ヒャクエン</t>
    </rPh>
    <phoneticPr fontId="22"/>
  </si>
  <si>
    <t>翌年度に繰越すべき財源</t>
  </si>
  <si>
    <t>　　都市計画税</t>
  </si>
  <si>
    <t>組合等負担等見込額</t>
  </si>
  <si>
    <t>衛生費</t>
  </si>
  <si>
    <t>(2)各会計、関係団体の財政状況及び健全化判断比率（市町村）</t>
  </si>
  <si>
    <t>標準財政規模</t>
    <rPh sb="0" eb="2">
      <t>ヒョウジュン</t>
    </rPh>
    <rPh sb="2" eb="4">
      <t>ザイセイ</t>
    </rPh>
    <rPh sb="4" eb="6">
      <t>キボ</t>
    </rPh>
    <phoneticPr fontId="22"/>
  </si>
  <si>
    <t>分担金・負担金</t>
  </si>
  <si>
    <t>病院</t>
  </si>
  <si>
    <t>経常損益</t>
  </si>
  <si>
    <t>将来負担比率の分子</t>
  </si>
  <si>
    <t>実質収支比率等に係る経年分析</t>
  </si>
  <si>
    <t xml:space="preserve">連結実質赤字額 </t>
    <rPh sb="0" eb="2">
      <t>レンケツ</t>
    </rPh>
    <rPh sb="2" eb="4">
      <t>ジッシツ</t>
    </rPh>
    <rPh sb="4" eb="7">
      <t>アカジガク</t>
    </rPh>
    <phoneticPr fontId="39"/>
  </si>
  <si>
    <t>近畿</t>
    <rPh sb="0" eb="2">
      <t>キンキ</t>
    </rPh>
    <phoneticPr fontId="22"/>
  </si>
  <si>
    <t>法適用企業</t>
    <rPh sb="0" eb="1">
      <t>ホウ</t>
    </rPh>
    <rPh sb="1" eb="3">
      <t>テキヨウ</t>
    </rPh>
    <rPh sb="3" eb="5">
      <t>キギョウ</t>
    </rPh>
    <phoneticPr fontId="22"/>
  </si>
  <si>
    <t>22年国調(人)</t>
    <rPh sb="2" eb="3">
      <t>ネン</t>
    </rPh>
    <rPh sb="3" eb="4">
      <t>コク</t>
    </rPh>
    <rPh sb="4" eb="5">
      <t>チョウ</t>
    </rPh>
    <phoneticPr fontId="22"/>
  </si>
  <si>
    <t>中部</t>
    <rPh sb="0" eb="2">
      <t>チュウブ</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</si>
  <si>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</si>
  <si>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　連結実質赤字比率</t>
    <rPh sb="1" eb="3">
      <t>レンケツ</t>
    </rPh>
    <rPh sb="3" eb="5">
      <t>ジッシツ</t>
    </rPh>
    <rPh sb="5" eb="7">
      <t>アカジ</t>
    </rPh>
    <rPh sb="7" eb="9">
      <t>ヒリツ</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</si>
  <si>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</si>
  <si>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債務負担行為</t>
    <rPh sb="0" eb="2">
      <t>サイム</t>
    </rPh>
    <rPh sb="2" eb="4">
      <t>フタン</t>
    </rPh>
    <rPh sb="4" eb="6">
      <t>コウイ</t>
    </rPh>
    <phoneticPr fontId="22"/>
  </si>
  <si>
    <t>　実質赤字比率</t>
    <rPh sb="1" eb="3">
      <t>ジッシツ</t>
    </rPh>
    <rPh sb="3" eb="5">
      <t>アカジ</t>
    </rPh>
    <rPh sb="5" eb="7">
      <t>ヒリツ</t>
    </rPh>
    <phoneticPr fontId="22"/>
  </si>
  <si>
    <t>標準税収入額等</t>
  </si>
  <si>
    <t>単年度収支</t>
  </si>
  <si>
    <t>▲地方債に係る元利償還金及び準元利償還金に要する経費として
普通交付税の額の算定に用いる基準財政需要額に算入された額</t>
  </si>
  <si>
    <t>当該団体からの
損失補償に係る
債務残高</t>
  </si>
  <si>
    <t>公債費負担比率</t>
    <rPh sb="0" eb="3">
      <t>コウサイヒ</t>
    </rPh>
    <rPh sb="3" eb="5">
      <t>フタン</t>
    </rPh>
    <rPh sb="5" eb="7">
      <t>ヒリツ</t>
    </rPh>
    <phoneticPr fontId="22"/>
  </si>
  <si>
    <t>23.03.31(人)</t>
  </si>
  <si>
    <t>過疎</t>
    <rPh sb="0" eb="2">
      <t>カソ</t>
    </rPh>
    <phoneticPr fontId="22"/>
  </si>
  <si>
    <t>歳入の状況（単位 千円・％）</t>
    <rPh sb="0" eb="2">
      <t>サイニュウ</t>
    </rPh>
    <rPh sb="3" eb="5">
      <t>ジョウキョウ</t>
    </rPh>
    <rPh sb="6" eb="8">
      <t>タンイ</t>
    </rPh>
    <rPh sb="9" eb="11">
      <t>センエン</t>
    </rPh>
    <phoneticPr fontId="22"/>
  </si>
  <si>
    <t>元利償還金等</t>
    <rPh sb="0" eb="2">
      <t>ガンリ</t>
    </rPh>
    <rPh sb="2" eb="5">
      <t>ショウカンキン</t>
    </rPh>
    <rPh sb="5" eb="6">
      <t>トウ</t>
    </rPh>
    <phoneticPr fontId="22"/>
  </si>
  <si>
    <t>12年国調</t>
    <rPh sb="2" eb="3">
      <t>ネン</t>
    </rPh>
    <rPh sb="3" eb="4">
      <t>コク</t>
    </rPh>
    <rPh sb="4" eb="5">
      <t>チョウ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</si>
  <si>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9"/>
  </si>
  <si>
    <t>旧法による税</t>
  </si>
  <si>
    <t xml:space="preserve"> 過去５年間平均</t>
    <rPh sb="1" eb="3">
      <t>カコ</t>
    </rPh>
    <rPh sb="4" eb="6">
      <t>ネンカン</t>
    </rPh>
    <rPh sb="6" eb="8">
      <t>ヘイキン</t>
    </rPh>
    <phoneticPr fontId="22"/>
  </si>
  <si>
    <t>　うち補助</t>
  </si>
  <si>
    <t>繰上償還金</t>
  </si>
  <si>
    <t>公営事業等への繰出</t>
    <rPh sb="0" eb="2">
      <t>コウエイ</t>
    </rPh>
    <rPh sb="2" eb="4">
      <t>ジギョウ</t>
    </rPh>
    <rPh sb="4" eb="5">
      <t>トウ</t>
    </rPh>
    <rPh sb="7" eb="9">
      <t>クリダ</t>
    </rPh>
    <phoneticPr fontId="22"/>
  </si>
  <si>
    <t>砺波地方衛生施設組合（一般会計）</t>
    <rPh sb="0" eb="2">
      <t>トナミ</t>
    </rPh>
    <rPh sb="2" eb="4">
      <t>チホウ</t>
    </rPh>
    <rPh sb="4" eb="6">
      <t>エイセイ</t>
    </rPh>
    <rPh sb="6" eb="8">
      <t>シセツ</t>
    </rPh>
    <rPh sb="8" eb="10">
      <t>クミアイ</t>
    </rPh>
    <rPh sb="11" eb="13">
      <t>イッパン</t>
    </rPh>
    <rPh sb="13" eb="15">
      <t>カイケイ</t>
    </rPh>
    <phoneticPr fontId="22"/>
  </si>
  <si>
    <t>病院事業会計</t>
  </si>
  <si>
    <t>標準財政規模比（％）</t>
  </si>
  <si>
    <t>　特別交付税</t>
  </si>
  <si>
    <t>第2次</t>
    <rPh sb="0" eb="1">
      <t>ダイ</t>
    </rPh>
    <rPh sb="2" eb="3">
      <t>ジ</t>
    </rPh>
    <phoneticPr fontId="22"/>
  </si>
  <si>
    <t>H22</t>
  </si>
  <si>
    <t>収益事業収入</t>
  </si>
  <si>
    <t>※実質公債費比率の((ア)－(ウ))は特定財源の額を控除している。</t>
  </si>
  <si>
    <t>財政調整基金残高</t>
    <rPh sb="0" eb="2">
      <t>ザイセイ</t>
    </rPh>
    <rPh sb="2" eb="4">
      <t>チョウセイ</t>
    </rPh>
    <rPh sb="4" eb="6">
      <t>キキン</t>
    </rPh>
    <rPh sb="6" eb="8">
      <t>ザンダカ</t>
    </rPh>
    <phoneticPr fontId="22"/>
  </si>
  <si>
    <t>住民基本台帳人口</t>
    <rPh sb="0" eb="2">
      <t>ジュウミン</t>
    </rPh>
    <rPh sb="2" eb="4">
      <t>キホン</t>
    </rPh>
    <rPh sb="4" eb="6">
      <t>ダイチョウ</t>
    </rPh>
    <rPh sb="6" eb="8">
      <t>ジンコウ</t>
    </rPh>
    <phoneticPr fontId="22"/>
  </si>
  <si>
    <t>他会計等からの
繰入金</t>
  </si>
  <si>
    <t>第1次</t>
    <rPh sb="0" eb="1">
      <t>ダイ</t>
    </rPh>
    <rPh sb="2" eb="3">
      <t>ジ</t>
    </rPh>
    <phoneticPr fontId="22"/>
  </si>
  <si>
    <t>　　うち人件費</t>
  </si>
  <si>
    <t>議会議員</t>
    <rPh sb="0" eb="2">
      <t>ギカイ</t>
    </rPh>
    <rPh sb="2" eb="4">
      <t>ギイン</t>
    </rPh>
    <phoneticPr fontId="22"/>
  </si>
  <si>
    <t>平成22年度</t>
  </si>
  <si>
    <t>低開発</t>
    <rPh sb="0" eb="1">
      <t>テイ</t>
    </rPh>
    <rPh sb="1" eb="3">
      <t>カイハツ</t>
    </rPh>
    <phoneticPr fontId="22"/>
  </si>
  <si>
    <t>設立法人等の負債額等負担見込額</t>
  </si>
  <si>
    <t>会計名</t>
    <rPh sb="0" eb="2">
      <t>カイケイ</t>
    </rPh>
    <rPh sb="2" eb="3">
      <t>メイ</t>
    </rPh>
    <phoneticPr fontId="39"/>
  </si>
  <si>
    <t>普通建設事業費</t>
  </si>
  <si>
    <t>積立金取崩し額</t>
  </si>
  <si>
    <t>(一般財源計)</t>
  </si>
  <si>
    <t>22.03.31(人)</t>
  </si>
  <si>
    <t>類似団体平均(円)</t>
    <rPh sb="0" eb="2">
      <t>ルイジ</t>
    </rPh>
    <rPh sb="2" eb="4">
      <t>ダンタイ</t>
    </rPh>
    <rPh sb="4" eb="6">
      <t>ヘイキン</t>
    </rPh>
    <rPh sb="7" eb="8">
      <t>エン</t>
    </rPh>
    <phoneticPr fontId="22"/>
  </si>
  <si>
    <t>　うち臨時財政対策債</t>
  </si>
  <si>
    <t>指数表選定</t>
    <rPh sb="0" eb="2">
      <t>シスウ</t>
    </rPh>
    <rPh sb="2" eb="3">
      <t>ヒョウ</t>
    </rPh>
    <rPh sb="3" eb="5">
      <t>センテイ</t>
    </rPh>
    <phoneticPr fontId="22"/>
  </si>
  <si>
    <t>　将来負担比率</t>
    <rPh sb="1" eb="3">
      <t>ショウライ</t>
    </rPh>
    <rPh sb="3" eb="5">
      <t>フタン</t>
    </rPh>
    <rPh sb="5" eb="7">
      <t>ヒリツ</t>
    </rPh>
    <phoneticPr fontId="22"/>
  </si>
  <si>
    <t>基準財政需要額</t>
  </si>
  <si>
    <t>保険税(料)収入額</t>
  </si>
  <si>
    <t>資金不足比率 (※3)</t>
  </si>
  <si>
    <t>当該団体決算額
（千円）</t>
    <rPh sb="0" eb="2">
      <t>トウガイ</t>
    </rPh>
    <rPh sb="2" eb="4">
      <t>ダンタイ</t>
    </rPh>
    <rPh sb="4" eb="6">
      <t>ケッサン</t>
    </rPh>
    <rPh sb="6" eb="7">
      <t>ガク</t>
    </rPh>
    <rPh sb="9" eb="11">
      <t>センエン</t>
    </rPh>
    <phoneticPr fontId="22"/>
  </si>
  <si>
    <t>地方譲与税</t>
  </si>
  <si>
    <t>第3次</t>
    <rPh sb="0" eb="1">
      <t>ダイ</t>
    </rPh>
    <rPh sb="2" eb="3">
      <t>ジ</t>
    </rPh>
    <phoneticPr fontId="22"/>
  </si>
  <si>
    <t>世帯数 (世帯)</t>
    <rPh sb="0" eb="3">
      <t>セタイスウ</t>
    </rPh>
    <phoneticPr fontId="22"/>
  </si>
  <si>
    <t>水道事業</t>
  </si>
  <si>
    <t>経常経費充当一般財源等</t>
    <rPh sb="0" eb="2">
      <t>ケイジョウ</t>
    </rPh>
    <rPh sb="2" eb="4">
      <t>ケイヒ</t>
    </rPh>
    <rPh sb="4" eb="6">
      <t>ジュウトウ</t>
    </rPh>
    <rPh sb="6" eb="8">
      <t>イッパン</t>
    </rPh>
    <rPh sb="8" eb="10">
      <t>ザイゲン</t>
    </rPh>
    <rPh sb="10" eb="11">
      <t>トウ</t>
    </rPh>
    <phoneticPr fontId="28"/>
  </si>
  <si>
    <t>算入公債費等の額</t>
    <rPh sb="0" eb="2">
      <t>サンニュウ</t>
    </rPh>
    <rPh sb="2" eb="4">
      <t>コウサイ</t>
    </rPh>
    <rPh sb="4" eb="5">
      <t>ヒ</t>
    </rPh>
    <rPh sb="5" eb="6">
      <t>トウ</t>
    </rPh>
    <rPh sb="7" eb="8">
      <t>ガク</t>
    </rPh>
    <phoneticPr fontId="22"/>
  </si>
  <si>
    <t>うち単独分</t>
    <rPh sb="2" eb="4">
      <t>タンドク</t>
    </rPh>
    <rPh sb="4" eb="5">
      <t>ブン</t>
    </rPh>
    <phoneticPr fontId="2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</si>
  <si>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</si>
  <si>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28"/>
  </si>
  <si>
    <t>▲ 2.06</t>
  </si>
  <si>
    <t>特別職等</t>
    <rPh sb="0" eb="2">
      <t>トクベツ</t>
    </rPh>
    <rPh sb="2" eb="3">
      <t>ショク</t>
    </rPh>
    <rPh sb="3" eb="4">
      <t>トウ</t>
    </rPh>
    <phoneticPr fontId="22"/>
  </si>
  <si>
    <t>定数</t>
    <rPh sb="0" eb="2">
      <t>テイスウ</t>
    </rPh>
    <phoneticPr fontId="22"/>
  </si>
  <si>
    <t>資金不足比率</t>
    <rPh sb="0" eb="2">
      <t>シキン</t>
    </rPh>
    <rPh sb="2" eb="4">
      <t>フソク</t>
    </rPh>
    <rPh sb="4" eb="6">
      <t>ヒリツ</t>
    </rPh>
    <phoneticPr fontId="22"/>
  </si>
  <si>
    <t>一部事務組合負担金（補助費等）</t>
    <rPh sb="0" eb="2">
      <t>イチブ</t>
    </rPh>
    <rPh sb="2" eb="4">
      <t>ジム</t>
    </rPh>
    <rPh sb="4" eb="6">
      <t>クミアイ</t>
    </rPh>
    <rPh sb="6" eb="9">
      <t>フタンキン</t>
    </rPh>
    <rPh sb="10" eb="13">
      <t>ホジョヒ</t>
    </rPh>
    <rPh sb="13" eb="14">
      <t>トウ</t>
    </rPh>
    <phoneticPr fontId="22"/>
  </si>
  <si>
    <t>被保険者
1人当り</t>
  </si>
  <si>
    <t>一般職員等</t>
    <rPh sb="0" eb="2">
      <t>イッパン</t>
    </rPh>
    <rPh sb="2" eb="4">
      <t>ショクイン</t>
    </rPh>
    <rPh sb="4" eb="5">
      <t>トウ</t>
    </rPh>
    <phoneticPr fontId="22"/>
  </si>
  <si>
    <t>一般会計等
負担見込額</t>
  </si>
  <si>
    <t>　児童手当及び子ども手当特例交付金</t>
    <rPh sb="10" eb="12">
      <t>テア</t>
    </rPh>
    <phoneticPr fontId="41"/>
  </si>
  <si>
    <t>職員数
(人)</t>
    <rPh sb="0" eb="3">
      <t>ショクインスウ</t>
    </rPh>
    <phoneticPr fontId="22"/>
  </si>
  <si>
    <t>給料月額
(百円)</t>
    <rPh sb="0" eb="2">
      <t>キュウリョウ</t>
    </rPh>
    <rPh sb="2" eb="3">
      <t>ツキ</t>
    </rPh>
    <rPh sb="3" eb="4">
      <t>ガク</t>
    </rPh>
    <rPh sb="6" eb="8">
      <t>ヒャクエン</t>
    </rPh>
    <phoneticPr fontId="22"/>
  </si>
  <si>
    <t>　物件費</t>
  </si>
  <si>
    <t>地方債現在高</t>
  </si>
  <si>
    <t>市区町村長</t>
    <rPh sb="0" eb="2">
      <t>シク</t>
    </rPh>
    <rPh sb="2" eb="4">
      <t>チョウソン</t>
    </rPh>
    <rPh sb="4" eb="5">
      <t>チョウ</t>
    </rPh>
    <phoneticPr fontId="22"/>
  </si>
  <si>
    <t>一般職員</t>
    <rPh sb="0" eb="2">
      <t>イッパン</t>
    </rPh>
    <rPh sb="2" eb="4">
      <t>ショクイン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</si>
  <si>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</si>
  <si>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その他</t>
  </si>
  <si>
    <t>一般会計等</t>
    <rPh sb="0" eb="2">
      <t>イッパン</t>
    </rPh>
    <rPh sb="2" eb="4">
      <t>カイケイ</t>
    </rPh>
    <rPh sb="4" eb="5">
      <t>トウ</t>
    </rPh>
    <phoneticPr fontId="22"/>
  </si>
  <si>
    <t>国民健康保険事業特別会計</t>
  </si>
  <si>
    <t>　うち単独</t>
  </si>
  <si>
    <t>諸収入</t>
  </si>
  <si>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</si>
  <si>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</si>
  <si>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</si>
  <si>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うち公的資金</t>
    <rPh sb="3" eb="5">
      <t>コウテキ</t>
    </rPh>
    <phoneticPr fontId="22"/>
  </si>
  <si>
    <t>歳入</t>
    <rPh sb="0" eb="2">
      <t>サイニュウ</t>
    </rPh>
    <phoneticPr fontId="39"/>
  </si>
  <si>
    <t>副市区町村長</t>
    <rPh sb="0" eb="1">
      <t>フク</t>
    </rPh>
    <rPh sb="1" eb="3">
      <t>シク</t>
    </rPh>
    <rPh sb="3" eb="5">
      <t>チョウソン</t>
    </rPh>
    <rPh sb="5" eb="6">
      <t>チョウ</t>
    </rPh>
    <phoneticPr fontId="22"/>
  </si>
  <si>
    <t>(A)－(B)</t>
  </si>
  <si>
    <t>債務負担行為額（支出予定額）</t>
    <rPh sb="0" eb="2">
      <t>サイム</t>
    </rPh>
    <rPh sb="2" eb="4">
      <t>フタン</t>
    </rPh>
    <rPh sb="4" eb="6">
      <t>コウイ</t>
    </rPh>
    <rPh sb="6" eb="7">
      <t>ガク</t>
    </rPh>
    <rPh sb="8" eb="10">
      <t>シシュツ</t>
    </rPh>
    <rPh sb="10" eb="12">
      <t>ヨテイ</t>
    </rPh>
    <rPh sb="12" eb="13">
      <t>ガク</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</si>
  <si>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</si>
  <si>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工業用水道事業会計</t>
  </si>
  <si>
    <t>　うち技能労務職員</t>
    <rPh sb="3" eb="5">
      <t>ギノウ</t>
    </rPh>
    <rPh sb="5" eb="7">
      <t>ロウム</t>
    </rPh>
    <rPh sb="7" eb="9">
      <t>ショクイン</t>
    </rPh>
    <phoneticPr fontId="22"/>
  </si>
  <si>
    <t>将来負担比率　　（千円・％）</t>
    <rPh sb="0" eb="2">
      <t>ショウライ</t>
    </rPh>
    <rPh sb="2" eb="4">
      <t>フタン</t>
    </rPh>
    <phoneticPr fontId="22"/>
  </si>
  <si>
    <t>類似団体平均</t>
    <rPh sb="0" eb="2">
      <t>ルイジ</t>
    </rPh>
    <rPh sb="2" eb="4">
      <t>ダンタイ</t>
    </rPh>
    <rPh sb="4" eb="6">
      <t>ヘイキン</t>
    </rPh>
    <phoneticPr fontId="22"/>
  </si>
  <si>
    <t>項番</t>
  </si>
  <si>
    <t>教育長</t>
    <rPh sb="0" eb="3">
      <t>キョウイクチョウ</t>
    </rPh>
    <phoneticPr fontId="22"/>
  </si>
  <si>
    <t>富山県砺波市</t>
  </si>
  <si>
    <t>土地開発基金現在高</t>
    <rPh sb="0" eb="2">
      <t>トチ</t>
    </rPh>
    <rPh sb="2" eb="4">
      <t>カイハツ</t>
    </rPh>
    <rPh sb="4" eb="6">
      <t>キキン</t>
    </rPh>
    <rPh sb="6" eb="8">
      <t>ゲンザイ</t>
    </rPh>
    <rPh sb="8" eb="9">
      <t>タカ</t>
    </rPh>
    <phoneticPr fontId="28"/>
  </si>
  <si>
    <t>団体名</t>
    <rPh sb="0" eb="2">
      <t>ダンタイ</t>
    </rPh>
    <phoneticPr fontId="22"/>
  </si>
  <si>
    <t>一般会計等の一覧</t>
  </si>
  <si>
    <t>議会議長</t>
    <rPh sb="0" eb="2">
      <t>ギカイ</t>
    </rPh>
    <rPh sb="2" eb="4">
      <t>ギチョウ</t>
    </rPh>
    <phoneticPr fontId="22"/>
  </si>
  <si>
    <t>臨時職員</t>
    <rPh sb="0" eb="2">
      <t>リンジ</t>
    </rPh>
    <rPh sb="2" eb="4">
      <t>ショクイン</t>
    </rPh>
    <phoneticPr fontId="22"/>
  </si>
  <si>
    <t>財政調整基金</t>
    <rPh sb="0" eb="2">
      <t>ザイセイ</t>
    </rPh>
    <rPh sb="2" eb="4">
      <t>チョウセイ</t>
    </rPh>
    <rPh sb="4" eb="6">
      <t>キキン</t>
    </rPh>
    <phoneticPr fontId="22"/>
  </si>
  <si>
    <t>議会副議長</t>
    <rPh sb="0" eb="2">
      <t>ギカイ</t>
    </rPh>
    <rPh sb="2" eb="3">
      <t>フク</t>
    </rPh>
    <rPh sb="3" eb="5">
      <t>ギチョウ</t>
    </rPh>
    <phoneticPr fontId="22"/>
  </si>
  <si>
    <t>連結実質赤字額</t>
    <rPh sb="0" eb="2">
      <t>レンケツ</t>
    </rPh>
    <rPh sb="2" eb="4">
      <t>ジッシツ</t>
    </rPh>
    <rPh sb="4" eb="7">
      <t>アカジガク</t>
    </rPh>
    <phoneticPr fontId="22"/>
  </si>
  <si>
    <t>　人件費</t>
  </si>
  <si>
    <t>ラスパイレス指数</t>
    <rPh sb="6" eb="8">
      <t>シスウ</t>
    </rPh>
    <phoneticPr fontId="22"/>
  </si>
  <si>
    <t>債務負担行為に基づく支出のうち公債費に準ずるものに充当する
一般財源等額</t>
  </si>
  <si>
    <t>地方公社・第三セクター等一覧</t>
    <rPh sb="0" eb="2">
      <t>チホウ</t>
    </rPh>
    <rPh sb="2" eb="4">
      <t>コウシャ</t>
    </rPh>
    <rPh sb="5" eb="6">
      <t>ダイ</t>
    </rPh>
    <rPh sb="6" eb="7">
      <t>３</t>
    </rPh>
    <rPh sb="11" eb="12">
      <t>トウ</t>
    </rPh>
    <rPh sb="12" eb="14">
      <t>イチラン</t>
    </rPh>
    <phoneticPr fontId="22"/>
  </si>
  <si>
    <t>　繰出金</t>
  </si>
  <si>
    <t>事業会計の一覧</t>
    <rPh sb="0" eb="2">
      <t>ジギョウ</t>
    </rPh>
    <rPh sb="2" eb="4">
      <t>カイケイ</t>
    </rPh>
    <phoneticPr fontId="22"/>
  </si>
  <si>
    <t>公営企業（法適）の一覧</t>
    <rPh sb="0" eb="2">
      <t>コウエイ</t>
    </rPh>
    <rPh sb="2" eb="4">
      <t>キギョウ</t>
    </rPh>
    <phoneticPr fontId="22"/>
  </si>
  <si>
    <t>当該団体(円)</t>
  </si>
  <si>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</si>
  <si>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</si>
  <si>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地方公務員等共済組合に係るもの</t>
    <rPh sb="0" eb="2">
      <t>チホウ</t>
    </rPh>
    <rPh sb="2" eb="5">
      <t>コウムイン</t>
    </rPh>
    <rPh sb="5" eb="6">
      <t>トウ</t>
    </rPh>
    <rPh sb="6" eb="8">
      <t>キョウサイ</t>
    </rPh>
    <rPh sb="8" eb="10">
      <t>クミアイ</t>
    </rPh>
    <rPh sb="11" eb="12">
      <t>カカ</t>
    </rPh>
    <phoneticPr fontId="22"/>
  </si>
  <si>
    <t>※平成20年度決算の元利償還金は特定財源の額を控除しており、満期一括償還地方債に係る年度割相当額は積立不足額を考慮して算定した額を含んでいる。</t>
  </si>
  <si>
    <t>増減率(%)(B)</t>
    <rPh sb="0" eb="3">
      <t>ゾウゲンリツ</t>
    </rPh>
    <phoneticPr fontId="22"/>
  </si>
  <si>
    <t>会計名</t>
  </si>
  <si>
    <t>災害復旧費</t>
  </si>
  <si>
    <t>▲特定財源の額</t>
  </si>
  <si>
    <t>歳出の状況（単位 千円・％）</t>
  </si>
  <si>
    <t>　法定外目的税</t>
  </si>
  <si>
    <t>算入公債費等</t>
    <rPh sb="0" eb="2">
      <t>サンニュウ</t>
    </rPh>
    <rPh sb="2" eb="6">
      <t>コウサイヒトウ</t>
    </rPh>
    <phoneticPr fontId="22"/>
  </si>
  <si>
    <t>項番</t>
    <rPh sb="0" eb="2">
      <t>コウバン</t>
    </rPh>
    <phoneticPr fontId="22"/>
  </si>
  <si>
    <t>会計名</t>
    <rPh sb="0" eb="2">
      <t>カイケイ</t>
    </rPh>
    <rPh sb="2" eb="3">
      <t>メイ</t>
    </rPh>
    <phoneticPr fontId="22"/>
  </si>
  <si>
    <t>　　水利地益税等</t>
  </si>
  <si>
    <t>類似団体内平均(円)</t>
    <rPh sb="0" eb="2">
      <t>ルイジ</t>
    </rPh>
    <rPh sb="2" eb="4">
      <t>ダンタイ</t>
    </rPh>
    <phoneticPr fontId="22"/>
  </si>
  <si>
    <t>教育費</t>
  </si>
  <si>
    <t>組合等名</t>
  </si>
  <si>
    <t>（注釈）</t>
    <rPh sb="1" eb="3">
      <t>チュウシャク</t>
    </rPh>
    <phoneticPr fontId="22"/>
  </si>
  <si>
    <t>(※2)</t>
  </si>
  <si>
    <t>一般会計</t>
  </si>
  <si>
    <t>内訳</t>
    <rPh sb="0" eb="2">
      <t>ウチワケ</t>
    </rPh>
    <phoneticPr fontId="22"/>
  </si>
  <si>
    <t>PFI事業に係るもの</t>
    <rPh sb="3" eb="5">
      <t>ジギョウ</t>
    </rPh>
    <rPh sb="6" eb="7">
      <t>カカ</t>
    </rPh>
    <phoneticPr fontId="39"/>
  </si>
  <si>
    <t>下水道事業特別会計</t>
  </si>
  <si>
    <t>　　　所得割</t>
  </si>
  <si>
    <t>国有提供交付金(特別区財調交付金)</t>
  </si>
  <si>
    <t>霊苑事業特別会計</t>
  </si>
  <si>
    <t>地方債</t>
  </si>
  <si>
    <t>後期高齢者医療事業特別会計</t>
  </si>
  <si>
    <t/>
  </si>
  <si>
    <t>　　特別土地保有税</t>
  </si>
  <si>
    <t>決算額 (A)</t>
    <rPh sb="0" eb="2">
      <t>ケッサン</t>
    </rPh>
    <rPh sb="2" eb="3">
      <t>ガク</t>
    </rPh>
    <phoneticPr fontId="22"/>
  </si>
  <si>
    <t>民生費</t>
  </si>
  <si>
    <t>老人保健医療事業特別会計</t>
  </si>
  <si>
    <t>　　固定資産税</t>
  </si>
  <si>
    <t>病院事業</t>
  </si>
  <si>
    <t>　　　法人税割</t>
  </si>
  <si>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</si>
  <si>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</si>
  <si>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</si>
  <si>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国庫支出金</t>
  </si>
  <si>
    <t>(ウ)</t>
  </si>
  <si>
    <t>前年度繰上充用金</t>
  </si>
  <si>
    <t>地方税の状況（単位 千円・％）</t>
    <rPh sb="0" eb="2">
      <t>チホウ</t>
    </rPh>
    <rPh sb="2" eb="3">
      <t>ゼイ</t>
    </rPh>
    <rPh sb="4" eb="6">
      <t>ジョウキョウ</t>
    </rPh>
    <rPh sb="7" eb="9">
      <t>タンイ</t>
    </rPh>
    <rPh sb="10" eb="12">
      <t>センエン</t>
    </rPh>
    <phoneticPr fontId="22"/>
  </si>
  <si>
    <t>議会費</t>
  </si>
  <si>
    <t>決算額</t>
    <rPh sb="0" eb="2">
      <t>ケッサン</t>
    </rPh>
    <rPh sb="2" eb="3">
      <t>ガク</t>
    </rPh>
    <phoneticPr fontId="22"/>
  </si>
  <si>
    <t>経常一般財源等</t>
    <rPh sb="0" eb="2">
      <t>ケイジョウ</t>
    </rPh>
    <rPh sb="2" eb="4">
      <t>イッパン</t>
    </rPh>
    <rPh sb="4" eb="7">
      <t>ザイゲントウ</t>
    </rPh>
    <phoneticPr fontId="22"/>
  </si>
  <si>
    <t>性質別歳出の状況（単位 千円・％）</t>
    <rPh sb="0" eb="2">
      <t>セイシツ</t>
    </rPh>
    <phoneticPr fontId="22"/>
  </si>
  <si>
    <t>収入済額</t>
    <rPh sb="0" eb="2">
      <t>シュウニュウ</t>
    </rPh>
    <rPh sb="2" eb="3">
      <t>スミ</t>
    </rPh>
    <rPh sb="3" eb="4">
      <t>ガク</t>
    </rPh>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</si>
  <si>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</si>
  <si>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賃金（物件費）</t>
    <rPh sb="0" eb="2">
      <t>チンギン</t>
    </rPh>
    <rPh sb="3" eb="5">
      <t>ブッケン</t>
    </rPh>
    <rPh sb="5" eb="6">
      <t>ヒ</t>
    </rPh>
    <phoneticPr fontId="22"/>
  </si>
  <si>
    <t>目的別歳出の状況（単位 千円・％）</t>
  </si>
  <si>
    <t>地方税</t>
  </si>
  <si>
    <t>財政再生基準</t>
  </si>
  <si>
    <t>普通税</t>
    <rPh sb="0" eb="2">
      <t>フツウ</t>
    </rPh>
    <rPh sb="2" eb="3">
      <t>ゼイ</t>
    </rPh>
    <phoneticPr fontId="42"/>
  </si>
  <si>
    <t>(A)のうち普通建設事業費</t>
    <rPh sb="6" eb="8">
      <t>フツウ</t>
    </rPh>
    <rPh sb="8" eb="10">
      <t>ケンセツ</t>
    </rPh>
    <rPh sb="10" eb="13">
      <t>ジギョウヒ</t>
    </rPh>
    <phoneticPr fontId="22"/>
  </si>
  <si>
    <t>一般会計等の財政状況（単位：百万円）</t>
    <rPh sb="0" eb="2">
      <t>イッパン</t>
    </rPh>
    <rPh sb="2" eb="4">
      <t>カイケイ</t>
    </rPh>
    <rPh sb="4" eb="5">
      <t>トウ</t>
    </rPh>
    <rPh sb="6" eb="8">
      <t>ザイセイ</t>
    </rPh>
    <rPh sb="8" eb="10">
      <t>ジョウキョウ</t>
    </rPh>
    <phoneticPr fontId="39"/>
  </si>
  <si>
    <t>総費用
（歳出）</t>
  </si>
  <si>
    <t>(A)のうち充当一般財源等</t>
    <rPh sb="6" eb="8">
      <t>ジュウトウ</t>
    </rPh>
    <rPh sb="8" eb="10">
      <t>イッパン</t>
    </rPh>
    <rPh sb="10" eb="12">
      <t>ザイゲン</t>
    </rPh>
    <rPh sb="12" eb="13">
      <t>ナド</t>
    </rPh>
    <phoneticPr fontId="22"/>
  </si>
  <si>
    <t>公債費負担の状況（千円・％）</t>
    <rPh sb="0" eb="3">
      <t>コウサイヒ</t>
    </rPh>
    <rPh sb="3" eb="5">
      <t>フタン</t>
    </rPh>
    <rPh sb="6" eb="8">
      <t>ジョウキョウ</t>
    </rPh>
    <rPh sb="9" eb="11">
      <t>センエン</t>
    </rPh>
    <phoneticPr fontId="22"/>
  </si>
  <si>
    <t>株式等譲渡所得割交付金</t>
    <rPh sb="0" eb="2">
      <t>カブシキ</t>
    </rPh>
    <rPh sb="2" eb="3">
      <t>トウ</t>
    </rPh>
    <rPh sb="3" eb="5">
      <t>ジョウト</t>
    </rPh>
    <rPh sb="5" eb="7">
      <t>ショトク</t>
    </rPh>
    <rPh sb="7" eb="8">
      <t>ワリ</t>
    </rPh>
    <rPh sb="8" eb="11">
      <t>コウフキン</t>
    </rPh>
    <phoneticPr fontId="42"/>
  </si>
  <si>
    <t>労働費</t>
  </si>
  <si>
    <t>　法定普通税</t>
  </si>
  <si>
    <t>将来負担額(A)</t>
  </si>
  <si>
    <t>利子割交付金</t>
  </si>
  <si>
    <t>自動車取得税交付金</t>
  </si>
  <si>
    <t>人口１人当たり決算額</t>
    <rPh sb="0" eb="2">
      <t>ジンコウ</t>
    </rPh>
    <rPh sb="2" eb="4">
      <t>ヒトリ</t>
    </rPh>
    <rPh sb="4" eb="5">
      <t>ア</t>
    </rPh>
    <rPh sb="7" eb="10">
      <t>ケッサンガク</t>
    </rPh>
    <phoneticPr fontId="22"/>
  </si>
  <si>
    <t>(イ)－(ウ)</t>
  </si>
  <si>
    <t>財政調整基金残高</t>
  </si>
  <si>
    <t>　　　個人均等割</t>
  </si>
  <si>
    <t>実質公債費比率（分子）の構造</t>
  </si>
  <si>
    <t>総務費</t>
  </si>
  <si>
    <t>配当割交付金</t>
    <rPh sb="0" eb="2">
      <t>ハイトウ</t>
    </rPh>
    <rPh sb="2" eb="3">
      <t>ワリ</t>
    </rPh>
    <rPh sb="3" eb="6">
      <t>コウフキン</t>
    </rPh>
    <phoneticPr fontId="42"/>
  </si>
  <si>
    <t>地方消費税交付金</t>
  </si>
  <si>
    <t>徴収率
(％)</t>
    <rPh sb="0" eb="2">
      <t>チョウシュウ</t>
    </rPh>
    <rPh sb="2" eb="3">
      <t>リツ</t>
    </rPh>
    <phoneticPr fontId="22"/>
  </si>
  <si>
    <t>基準財政需要額算入見込額</t>
  </si>
  <si>
    <t>ゴルフ場利用税交付金</t>
  </si>
  <si>
    <t>　　入湯税</t>
  </si>
  <si>
    <t>農林水産業費</t>
  </si>
  <si>
    <t>庄川泉源株式会社</t>
    <rPh sb="0" eb="1">
      <t>ショウ</t>
    </rPh>
    <rPh sb="1" eb="2">
      <t>ガワ</t>
    </rPh>
    <rPh sb="2" eb="3">
      <t>イズミ</t>
    </rPh>
    <rPh sb="3" eb="4">
      <t>ミナモト</t>
    </rPh>
    <rPh sb="4" eb="8">
      <t>カブシキガイシャ</t>
    </rPh>
    <phoneticPr fontId="22"/>
  </si>
  <si>
    <t>構成比</t>
  </si>
  <si>
    <t>実質収支額</t>
  </si>
  <si>
    <t>上水道</t>
  </si>
  <si>
    <t>商工費</t>
  </si>
  <si>
    <t>H21</t>
  </si>
  <si>
    <t>　　　うち純固定資産税</t>
  </si>
  <si>
    <t>土木費</t>
  </si>
  <si>
    <t>　　軽自動車税</t>
  </si>
  <si>
    <t xml:space="preserve"> H18</t>
  </si>
  <si>
    <t>消防費</t>
  </si>
  <si>
    <t>地方特例交付金</t>
  </si>
  <si>
    <t>　　市町村たばこ税</t>
  </si>
  <si>
    <t>将来負担額</t>
    <rPh sb="0" eb="2">
      <t>ショウライ</t>
    </rPh>
    <rPh sb="2" eb="4">
      <t>フタン</t>
    </rPh>
    <rPh sb="4" eb="5">
      <t>ガク</t>
    </rPh>
    <phoneticPr fontId="22"/>
  </si>
  <si>
    <t>　　鉱産税</t>
  </si>
  <si>
    <t>　減収補塡特例交付金</t>
    <rPh sb="1" eb="3">
      <t>ゲンシュウ</t>
    </rPh>
    <rPh sb="3" eb="4">
      <t>ホ</t>
    </rPh>
    <rPh sb="5" eb="7">
      <t>トクレイ</t>
    </rPh>
    <rPh sb="7" eb="10">
      <t>コウフキン</t>
    </rPh>
    <phoneticPr fontId="41"/>
  </si>
  <si>
    <t>充当可能財源等(B)</t>
  </si>
  <si>
    <t>公債費</t>
  </si>
  <si>
    <t>財団法人砺波市花と緑の財団</t>
    <rPh sb="0" eb="2">
      <t>ザイダン</t>
    </rPh>
    <rPh sb="2" eb="4">
      <t>ホウジン</t>
    </rPh>
    <rPh sb="4" eb="7">
      <t>トナミシ</t>
    </rPh>
    <rPh sb="7" eb="8">
      <t>ハナ</t>
    </rPh>
    <rPh sb="9" eb="10">
      <t>ミドリ</t>
    </rPh>
    <rPh sb="11" eb="13">
      <t>ザイダン</t>
    </rPh>
    <phoneticPr fontId="22"/>
  </si>
  <si>
    <t>地方交付税</t>
  </si>
  <si>
    <t>諸支出費</t>
  </si>
  <si>
    <t>目的税</t>
  </si>
  <si>
    <t>将来負担比率((エ)－(オ))／((イ)－(ウ))×１００</t>
    <rPh sb="0" eb="2">
      <t>ショウライ</t>
    </rPh>
    <rPh sb="2" eb="4">
      <t>フタン</t>
    </rPh>
    <rPh sb="4" eb="6">
      <t>ヒリツ</t>
    </rPh>
    <phoneticPr fontId="22"/>
  </si>
  <si>
    <t>一部事務組合等</t>
    <rPh sb="0" eb="2">
      <t>イチブ</t>
    </rPh>
    <rPh sb="2" eb="4">
      <t>ジム</t>
    </rPh>
    <rPh sb="4" eb="6">
      <t>クミアイ</t>
    </rPh>
    <rPh sb="6" eb="7">
      <t>トウ</t>
    </rPh>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</si>
  <si>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</si>
  <si>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　法定目的税</t>
  </si>
  <si>
    <t>実質公債費比率</t>
    <rPh sb="0" eb="2">
      <t>ジッシツ</t>
    </rPh>
    <rPh sb="2" eb="5">
      <t>コウサイヒ</t>
    </rPh>
    <rPh sb="5" eb="7">
      <t>ヒリツ</t>
    </rPh>
    <phoneticPr fontId="40"/>
  </si>
  <si>
    <t xml:space="preserve">充当可能特定歳入 </t>
    <rPh sb="0" eb="2">
      <t>ジュウトウ</t>
    </rPh>
    <rPh sb="2" eb="4">
      <t>カノウ</t>
    </rPh>
    <rPh sb="4" eb="6">
      <t>トクテイ</t>
    </rPh>
    <rPh sb="6" eb="8">
      <t>サイニュウ</t>
    </rPh>
    <phoneticPr fontId="39"/>
  </si>
  <si>
    <t>　　事業所税</t>
  </si>
  <si>
    <t>決算額</t>
  </si>
  <si>
    <t>経常経費充当一般財源等</t>
  </si>
  <si>
    <t>保険給付費</t>
  </si>
  <si>
    <t>義務的経費計</t>
    <rPh sb="0" eb="3">
      <t>ギムテキ</t>
    </rPh>
    <rPh sb="3" eb="5">
      <t>ケイヒ</t>
    </rPh>
    <rPh sb="5" eb="6">
      <t>ケイ</t>
    </rPh>
    <phoneticPr fontId="22"/>
  </si>
  <si>
    <t>手数料</t>
  </si>
  <si>
    <t>　　うち職員給</t>
    <rPh sb="4" eb="6">
      <t>ショクイン</t>
    </rPh>
    <rPh sb="6" eb="7">
      <t>キュウ</t>
    </rPh>
    <phoneticPr fontId="22"/>
  </si>
  <si>
    <t>　扶助費</t>
  </si>
  <si>
    <t>H20</t>
  </si>
  <si>
    <t>合計</t>
  </si>
  <si>
    <t>(オ)</t>
  </si>
  <si>
    <t>砺波広域圏事務組合（水道事業特別会計）</t>
    <rPh sb="0" eb="2">
      <t>トナミ</t>
    </rPh>
    <rPh sb="2" eb="5">
      <t>コウイキケン</t>
    </rPh>
    <rPh sb="5" eb="7">
      <t>ジム</t>
    </rPh>
    <rPh sb="7" eb="9">
      <t>クミアイ</t>
    </rPh>
    <rPh sb="10" eb="12">
      <t>スイドウ</t>
    </rPh>
    <rPh sb="12" eb="14">
      <t>ジギョウ</t>
    </rPh>
    <rPh sb="14" eb="16">
      <t>トクベツ</t>
    </rPh>
    <rPh sb="16" eb="18">
      <t>カイケイ</t>
    </rPh>
    <phoneticPr fontId="22"/>
  </si>
  <si>
    <t>一般会計等に係る地方債の現在高</t>
  </si>
  <si>
    <t>都道府県支出金</t>
  </si>
  <si>
    <t>平成22年度</t>
    <rPh sb="0" eb="2">
      <t>ヘイセイ</t>
    </rPh>
    <rPh sb="4" eb="6">
      <t>ネンド</t>
    </rPh>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</si>
  <si>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</si>
  <si>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平成21年度</t>
    <rPh sb="0" eb="2">
      <t>ヘイセイ</t>
    </rPh>
    <rPh sb="4" eb="6">
      <t>ネンド</t>
    </rPh>
    <phoneticPr fontId="22"/>
  </si>
  <si>
    <t>現年</t>
    <rPh sb="0" eb="1">
      <t>ゲン</t>
    </rPh>
    <rPh sb="1" eb="2">
      <t>ネン</t>
    </rPh>
    <phoneticPr fontId="22"/>
  </si>
  <si>
    <t>元利償還金</t>
  </si>
  <si>
    <t>財産収入</t>
  </si>
  <si>
    <t>砺波地方介護保険組合（介護保険特別会計）</t>
    <rPh sb="0" eb="2">
      <t>トナミ</t>
    </rPh>
    <rPh sb="2" eb="4">
      <t>チホウ</t>
    </rPh>
    <rPh sb="4" eb="6">
      <t>カイゴ</t>
    </rPh>
    <rPh sb="6" eb="8">
      <t>ホケン</t>
    </rPh>
    <rPh sb="8" eb="10">
      <t>クミアイ</t>
    </rPh>
    <rPh sb="11" eb="13">
      <t>カイゴ</t>
    </rPh>
    <rPh sb="13" eb="15">
      <t>ホケン</t>
    </rPh>
    <rPh sb="15" eb="17">
      <t>トクベツ</t>
    </rPh>
    <rPh sb="17" eb="19">
      <t>カイケイ</t>
    </rPh>
    <phoneticPr fontId="22"/>
  </si>
  <si>
    <t>砺波地方介護保険組合（一般会計）</t>
    <rPh sb="0" eb="2">
      <t>トナミ</t>
    </rPh>
    <rPh sb="2" eb="4">
      <t>チホウ</t>
    </rPh>
    <rPh sb="4" eb="6">
      <t>カイゴ</t>
    </rPh>
    <rPh sb="6" eb="8">
      <t>ホケン</t>
    </rPh>
    <rPh sb="8" eb="10">
      <t>クミアイ</t>
    </rPh>
    <rPh sb="11" eb="13">
      <t>イッパン</t>
    </rPh>
    <rPh sb="13" eb="15">
      <t>カイケイ</t>
    </rPh>
    <phoneticPr fontId="22"/>
  </si>
  <si>
    <t>土地開発公社に係る将来負担額</t>
    <rPh sb="0" eb="2">
      <t>トチ</t>
    </rPh>
    <rPh sb="2" eb="4">
      <t>カイハツ</t>
    </rPh>
    <rPh sb="4" eb="6">
      <t>コウシャ</t>
    </rPh>
    <rPh sb="7" eb="8">
      <t>カカ</t>
    </rPh>
    <rPh sb="9" eb="11">
      <t>ショウライ</t>
    </rPh>
    <rPh sb="11" eb="14">
      <t>フタンガク</t>
    </rPh>
    <phoneticPr fontId="39"/>
  </si>
  <si>
    <t>・計</t>
  </si>
  <si>
    <t>寄附金</t>
  </si>
  <si>
    <t>備考</t>
    <rPh sb="0" eb="2">
      <t>ビコウ</t>
    </rPh>
    <phoneticPr fontId="22"/>
  </si>
  <si>
    <t>－</t>
  </si>
  <si>
    <t>(イ)</t>
  </si>
  <si>
    <t>その他の経費</t>
    <rPh sb="2" eb="3">
      <t>タ</t>
    </rPh>
    <rPh sb="4" eb="6">
      <t>ケイヒ</t>
    </rPh>
    <phoneticPr fontId="22"/>
  </si>
  <si>
    <t>純固定資産税</t>
    <rPh sb="0" eb="1">
      <t>ジュン</t>
    </rPh>
    <rPh sb="1" eb="3">
      <t>コテイ</t>
    </rPh>
    <rPh sb="3" eb="6">
      <t>シサンゼイ</t>
    </rPh>
    <phoneticPr fontId="22"/>
  </si>
  <si>
    <t>繰越金</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</si>
  <si>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</si>
  <si>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22"/>
  </si>
  <si>
    <t>その他会計（赤字）</t>
  </si>
  <si>
    <t>　補助費等</t>
    <rPh sb="1" eb="3">
      <t>ホジョ</t>
    </rPh>
    <rPh sb="3" eb="4">
      <t>ヒ</t>
    </rPh>
    <rPh sb="4" eb="5">
      <t>トウ</t>
    </rPh>
    <phoneticPr fontId="22"/>
  </si>
  <si>
    <t>実質収支</t>
    <rPh sb="0" eb="2">
      <t>ジッシツ</t>
    </rPh>
    <rPh sb="2" eb="4">
      <t>シュウシ</t>
    </rPh>
    <phoneticPr fontId="22"/>
  </si>
  <si>
    <t>　　うち一部事務組合負担金</t>
  </si>
  <si>
    <t>　うち減収補塡債(特例分)</t>
    <rPh sb="4" eb="5">
      <t>シュウ</t>
    </rPh>
    <rPh sb="9" eb="10">
      <t>トク</t>
    </rPh>
    <rPh sb="10" eb="11">
      <t>レイ</t>
    </rPh>
    <rPh sb="11" eb="12">
      <t>ブン</t>
    </rPh>
    <phoneticPr fontId="41"/>
  </si>
  <si>
    <t>下水道</t>
  </si>
  <si>
    <t>加入世帯数(世帯)</t>
  </si>
  <si>
    <t>歳入合計</t>
  </si>
  <si>
    <t>被保険者数(人)</t>
  </si>
  <si>
    <t>地方公社・第三セクター等名</t>
    <rPh sb="12" eb="13">
      <t>メイ</t>
    </rPh>
    <phoneticPr fontId="22"/>
  </si>
  <si>
    <t>　投資・出資金・貸付金</t>
  </si>
  <si>
    <t>工業用水道</t>
  </si>
  <si>
    <t>　前年度繰上充用金</t>
  </si>
  <si>
    <t>国民健康保険</t>
  </si>
  <si>
    <t>他会計等からの
繰入金</t>
    <rPh sb="8" eb="10">
      <t>クリイレ</t>
    </rPh>
    <rPh sb="10" eb="11">
      <t>キン</t>
    </rPh>
    <phoneticPr fontId="39"/>
  </si>
  <si>
    <t>投資的経費計</t>
    <rPh sb="5" eb="6">
      <t>ケイ</t>
    </rPh>
    <phoneticPr fontId="22"/>
  </si>
  <si>
    <t>(注釈)</t>
    <rPh sb="1" eb="2">
      <t>チュウ</t>
    </rPh>
    <rPh sb="2" eb="3">
      <t>シャク</t>
    </rPh>
    <phoneticPr fontId="22"/>
  </si>
  <si>
    <t>公営企業債等繰入見込額</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</si>
  <si>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</si>
  <si>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</si>
  <si>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人口1,000人当たり職員数（人）</t>
    <rPh sb="0" eb="2">
      <t>ジンコウ</t>
    </rPh>
    <rPh sb="7" eb="8">
      <t>ニン</t>
    </rPh>
    <rPh sb="8" eb="9">
      <t>ア</t>
    </rPh>
    <rPh sb="11" eb="14">
      <t>ショクインスウ</t>
    </rPh>
    <rPh sb="15" eb="16">
      <t>ヒト</t>
    </rPh>
    <phoneticPr fontId="22"/>
  </si>
  <si>
    <t>その他の会計</t>
  </si>
  <si>
    <t>企業債等
繰入見込額</t>
    <rPh sb="0" eb="2">
      <t>キギョウ</t>
    </rPh>
    <rPh sb="2" eb="3">
      <t>サイ</t>
    </rPh>
    <rPh sb="3" eb="4">
      <t>トウ</t>
    </rPh>
    <rPh sb="5" eb="7">
      <t>クリイレ</t>
    </rPh>
    <rPh sb="7" eb="9">
      <t>ミコ</t>
    </rPh>
    <rPh sb="9" eb="10">
      <t>ガク</t>
    </rPh>
    <phoneticPr fontId="22"/>
  </si>
  <si>
    <t>健全化判断比率</t>
    <rPh sb="0" eb="3">
      <t>ケンゼンカ</t>
    </rPh>
    <rPh sb="3" eb="5">
      <t>ハンダン</t>
    </rPh>
    <rPh sb="5" eb="7">
      <t>ヒリツ</t>
    </rPh>
    <phoneticPr fontId="40"/>
  </si>
  <si>
    <t>歳出</t>
  </si>
  <si>
    <t>実質単年度収支</t>
    <rPh sb="0" eb="2">
      <t>ジッシツ</t>
    </rPh>
    <rPh sb="2" eb="5">
      <t>タンネンド</t>
    </rPh>
    <rPh sb="5" eb="7">
      <t>シュウシ</t>
    </rPh>
    <phoneticPr fontId="41"/>
  </si>
  <si>
    <t>(エ)</t>
  </si>
  <si>
    <t>形式収支</t>
  </si>
  <si>
    <t>純資産又は
正味財産</t>
  </si>
  <si>
    <t>充当可能財源等</t>
    <rPh sb="0" eb="2">
      <t>ジュウトウ</t>
    </rPh>
    <rPh sb="2" eb="4">
      <t>カノウ</t>
    </rPh>
    <rPh sb="4" eb="6">
      <t>ザイゲン</t>
    </rPh>
    <rPh sb="6" eb="7">
      <t>トウ</t>
    </rPh>
    <phoneticPr fontId="22"/>
  </si>
  <si>
    <t>当該団体からの
出資金</t>
  </si>
  <si>
    <t>当該団体からの
補助金</t>
  </si>
  <si>
    <t>当該団体からの
貸付金</t>
  </si>
  <si>
    <t>参考</t>
    <rPh sb="0" eb="2">
      <t>サンコウ</t>
    </rPh>
    <phoneticPr fontId="22"/>
  </si>
  <si>
    <t>財団法人砺波市文化振興会</t>
    <rPh sb="0" eb="2">
      <t>ザイダン</t>
    </rPh>
    <rPh sb="2" eb="4">
      <t>ホウジン</t>
    </rPh>
    <rPh sb="4" eb="7">
      <t>トナミシ</t>
    </rPh>
    <rPh sb="7" eb="9">
      <t>ブンカ</t>
    </rPh>
    <rPh sb="9" eb="12">
      <t>シンコウカイ</t>
    </rPh>
    <phoneticPr fontId="22"/>
  </si>
  <si>
    <t xml:space="preserve">充当可能基金 </t>
    <rPh sb="0" eb="2">
      <t>ジュウトウ</t>
    </rPh>
    <rPh sb="2" eb="4">
      <t>カノウ</t>
    </rPh>
    <rPh sb="4" eb="6">
      <t>キキン</t>
    </rPh>
    <phoneticPr fontId="39"/>
  </si>
  <si>
    <t>積立不足額考慮算定額</t>
  </si>
  <si>
    <t>財団法人砺波市体育協会</t>
    <rPh sb="0" eb="2">
      <t>ザイダン</t>
    </rPh>
    <rPh sb="2" eb="4">
      <t>ホウジン</t>
    </rPh>
    <rPh sb="4" eb="7">
      <t>トナミシ</t>
    </rPh>
    <rPh sb="7" eb="9">
      <t>タイイク</t>
    </rPh>
    <rPh sb="9" eb="11">
      <t>キョウカイ</t>
    </rPh>
    <phoneticPr fontId="22"/>
  </si>
  <si>
    <t>庄川開発株式会社</t>
    <rPh sb="0" eb="2">
      <t>ショウガワ</t>
    </rPh>
    <rPh sb="2" eb="4">
      <t>カイハツ</t>
    </rPh>
    <rPh sb="4" eb="8">
      <t>カブシキガイシャ</t>
    </rPh>
    <phoneticPr fontId="22"/>
  </si>
  <si>
    <t>実質赤字額</t>
    <rPh sb="0" eb="2">
      <t>ジッシツ</t>
    </rPh>
    <rPh sb="2" eb="5">
      <t>アカジガク</t>
    </rPh>
    <phoneticPr fontId="22"/>
  </si>
  <si>
    <t>計</t>
    <rPh sb="0" eb="1">
      <t>ケイ</t>
    </rPh>
    <phoneticPr fontId="22"/>
  </si>
  <si>
    <t>充当可能財源等</t>
    <rPh sb="0" eb="2">
      <t>ジュウトウ</t>
    </rPh>
    <rPh sb="2" eb="3">
      <t>カ</t>
    </rPh>
    <rPh sb="3" eb="4">
      <t>ノウ</t>
    </rPh>
    <rPh sb="4" eb="7">
      <t>ザイゲントウ</t>
    </rPh>
    <phoneticPr fontId="22"/>
  </si>
  <si>
    <t>公営企業債の償還の財源に充てたと認められる繰入金</t>
  </si>
  <si>
    <t>純損益
（形式収支）</t>
  </si>
  <si>
    <t>左のうち
一般会計等
繰入見込額</t>
  </si>
  <si>
    <t>※地方公共団体が損失補塡等を行っている出資法人で、健全化法の算出対象となっている団体については、○印を付与している。</t>
    <rPh sb="10" eb="12">
      <t>ホテン</t>
    </rPh>
    <phoneticPr fontId="22"/>
  </si>
  <si>
    <t>一部事務組合等の起こした地方債に充てたと認められる補助金又は負担金に充当する一般財源等額</t>
  </si>
  <si>
    <t>法非適用企業</t>
    <rPh sb="0" eb="1">
      <t>ホウ</t>
    </rPh>
    <rPh sb="1" eb="2">
      <t>ヒ</t>
    </rPh>
    <rPh sb="2" eb="4">
      <t>テキヨウ</t>
    </rPh>
    <rPh sb="4" eb="6">
      <t>キギョウ</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</si>
  <si>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</si>
  <si>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</si>
  <si>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砺波広域圏事務組合（一般会計）</t>
    <rPh sb="0" eb="2">
      <t>トナミ</t>
    </rPh>
    <rPh sb="2" eb="5">
      <t>コウイキケン</t>
    </rPh>
    <rPh sb="5" eb="7">
      <t>ジム</t>
    </rPh>
    <rPh sb="7" eb="9">
      <t>クミアイ</t>
    </rPh>
    <rPh sb="10" eb="12">
      <t>イッパン</t>
    </rPh>
    <rPh sb="12" eb="14">
      <t>カイケイ</t>
    </rPh>
    <phoneticPr fontId="22"/>
  </si>
  <si>
    <t>その他会計（黒字）</t>
  </si>
  <si>
    <t>砺波広域圏事務組合（農業共済事業特別会計）</t>
    <rPh sb="0" eb="2">
      <t>トナミ</t>
    </rPh>
    <rPh sb="2" eb="5">
      <t>コウイキケン</t>
    </rPh>
    <rPh sb="5" eb="7">
      <t>ジム</t>
    </rPh>
    <rPh sb="7" eb="9">
      <t>クミアイ</t>
    </rPh>
    <rPh sb="10" eb="12">
      <t>ノウギョウ</t>
    </rPh>
    <rPh sb="12" eb="14">
      <t>キョウサイ</t>
    </rPh>
    <rPh sb="14" eb="16">
      <t>ジギョウ</t>
    </rPh>
    <rPh sb="16" eb="18">
      <t>トクベツ</t>
    </rPh>
    <rPh sb="18" eb="20">
      <t>カイケイ</t>
    </rPh>
    <phoneticPr fontId="2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</si>
  <si>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2"/>
  </si>
  <si>
    <t>庄川右岸水害予防組合（庄川右岸水害予防組合会計）</t>
    <rPh sb="0" eb="2">
      <t>ショウガワ</t>
    </rPh>
    <rPh sb="2" eb="4">
      <t>ウガン</t>
    </rPh>
    <rPh sb="4" eb="6">
      <t>スイガイ</t>
    </rPh>
    <rPh sb="6" eb="8">
      <t>ヨボウ</t>
    </rPh>
    <rPh sb="8" eb="10">
      <t>クミアイ</t>
    </rPh>
    <rPh sb="11" eb="12">
      <t>ショウ</t>
    </rPh>
    <rPh sb="12" eb="13">
      <t>ガワ</t>
    </rPh>
    <rPh sb="13" eb="15">
      <t>ウガン</t>
    </rPh>
    <rPh sb="15" eb="17">
      <t>スイガイ</t>
    </rPh>
    <rPh sb="17" eb="19">
      <t>ヨボウ</t>
    </rPh>
    <rPh sb="19" eb="21">
      <t>クミアイ</t>
    </rPh>
    <rPh sb="21" eb="23">
      <t>カイケイ</t>
    </rPh>
    <phoneticPr fontId="22"/>
  </si>
  <si>
    <t>砺波地方介護保険組合（養護老人ホーム楽寿荘事業特別会計）</t>
    <rPh sb="0" eb="2">
      <t>トナミ</t>
    </rPh>
    <rPh sb="2" eb="4">
      <t>チホウ</t>
    </rPh>
    <rPh sb="4" eb="6">
      <t>カイゴ</t>
    </rPh>
    <rPh sb="6" eb="8">
      <t>ホケン</t>
    </rPh>
    <rPh sb="8" eb="10">
      <t>クミアイ</t>
    </rPh>
    <rPh sb="11" eb="13">
      <t>ヨウゴ</t>
    </rPh>
    <rPh sb="13" eb="15">
      <t>ロウジン</t>
    </rPh>
    <rPh sb="18" eb="19">
      <t>ラク</t>
    </rPh>
    <rPh sb="19" eb="20">
      <t>ジュ</t>
    </rPh>
    <rPh sb="20" eb="21">
      <t>ソウ</t>
    </rPh>
    <rPh sb="21" eb="23">
      <t>ジギョウ</t>
    </rPh>
    <rPh sb="23" eb="25">
      <t>トクベツ</t>
    </rPh>
    <rPh sb="25" eb="27">
      <t>カイケイ</t>
    </rPh>
    <phoneticPr fontId="22"/>
  </si>
  <si>
    <t>砺波地方介護保険組合（楽寿荘ホームヘルプステーション事業特別会計）</t>
    <rPh sb="0" eb="2">
      <t>トナミ</t>
    </rPh>
    <rPh sb="2" eb="4">
      <t>チホウ</t>
    </rPh>
    <rPh sb="4" eb="6">
      <t>カイゴ</t>
    </rPh>
    <rPh sb="6" eb="8">
      <t>ホケン</t>
    </rPh>
    <rPh sb="8" eb="10">
      <t>クミアイ</t>
    </rPh>
    <rPh sb="11" eb="12">
      <t>ラク</t>
    </rPh>
    <rPh sb="12" eb="13">
      <t>ジュ</t>
    </rPh>
    <rPh sb="13" eb="14">
      <t>ソウ</t>
    </rPh>
    <rPh sb="26" eb="28">
      <t>ジギョウ</t>
    </rPh>
    <rPh sb="28" eb="30">
      <t>トクベツ</t>
    </rPh>
    <rPh sb="30" eb="32">
      <t>カイケイ</t>
    </rPh>
    <phoneticPr fontId="2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</si>
  <si>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</si>
  <si>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2"/>
  </si>
  <si>
    <t>地方公社・第三セクター等</t>
    <rPh sb="0" eb="4">
      <t>チホウコウシャ</t>
    </rPh>
    <rPh sb="5" eb="6">
      <t>ダイ</t>
    </rPh>
    <rPh sb="6" eb="7">
      <t>サン</t>
    </rPh>
    <rPh sb="11" eb="12">
      <t>ナド</t>
    </rPh>
    <phoneticPr fontId="22"/>
  </si>
  <si>
    <t>将来負担の状況（千円・％）</t>
  </si>
  <si>
    <t>実質公債費比率　　（千円・％）</t>
    <rPh sb="0" eb="2">
      <t>ジッシツ</t>
    </rPh>
    <rPh sb="2" eb="4">
      <t>コウサイ</t>
    </rPh>
    <rPh sb="4" eb="5">
      <t>ヒ</t>
    </rPh>
    <rPh sb="5" eb="7">
      <t>ヒリツ</t>
    </rPh>
    <rPh sb="10" eb="12">
      <t>センエン</t>
    </rPh>
    <phoneticPr fontId="22"/>
  </si>
  <si>
    <t>区分</t>
    <rPh sb="0" eb="1">
      <t>ク</t>
    </rPh>
    <rPh sb="1" eb="2">
      <t>ブン</t>
    </rPh>
    <phoneticPr fontId="39"/>
  </si>
  <si>
    <t>平成20年度</t>
    <rPh sb="0" eb="2">
      <t>ヘイセイ</t>
    </rPh>
    <rPh sb="4" eb="6">
      <t>ネンド</t>
    </rPh>
    <phoneticPr fontId="22"/>
  </si>
  <si>
    <t>債務負担行為に基づく支出予定額</t>
  </si>
  <si>
    <t>充当可能基金</t>
  </si>
  <si>
    <t>分母比</t>
    <rPh sb="0" eb="2">
      <t>ブンボ</t>
    </rPh>
    <rPh sb="2" eb="3">
      <t>ヒ</t>
    </rPh>
    <phoneticPr fontId="22"/>
  </si>
  <si>
    <t>元利償還金</t>
    <rPh sb="0" eb="2">
      <t>ガンリ</t>
    </rPh>
    <rPh sb="2" eb="5">
      <t>ショウカンキン</t>
    </rPh>
    <phoneticPr fontId="3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</si>
  <si>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</si>
  <si>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</si>
  <si>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早期健全化基準</t>
  </si>
  <si>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</si>
  <si>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</si>
  <si>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</si>
  <si>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</si>
  <si>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 xml:space="preserve">組合等負担等見込額 </t>
    <rPh sb="0" eb="2">
      <t>クミアイ</t>
    </rPh>
    <rPh sb="2" eb="3">
      <t>トウ</t>
    </rPh>
    <rPh sb="3" eb="5">
      <t>フタン</t>
    </rPh>
    <rPh sb="5" eb="6">
      <t>トウ</t>
    </rPh>
    <rPh sb="6" eb="9">
      <t>ミコミガク</t>
    </rPh>
    <phoneticPr fontId="39"/>
  </si>
  <si>
    <t>対比（％）</t>
    <rPh sb="0" eb="2">
      <t>タイヒ</t>
    </rPh>
    <phoneticPr fontId="22"/>
  </si>
  <si>
    <t xml:space="preserve"> H22</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</si>
  <si>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</si>
  <si>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一時借入金の利子</t>
    <rPh sb="0" eb="2">
      <t>イチジ</t>
    </rPh>
    <rPh sb="2" eb="5">
      <t>カリイレキン</t>
    </rPh>
    <rPh sb="6" eb="8">
      <t>リシ</t>
    </rPh>
    <phoneticPr fontId="39"/>
  </si>
  <si>
    <t>(ア)</t>
  </si>
  <si>
    <t>社会福祉法人の施設建設費に係るもの</t>
    <rPh sb="0" eb="2">
      <t>シャカイ</t>
    </rPh>
    <rPh sb="2" eb="4">
      <t>フクシ</t>
    </rPh>
    <rPh sb="4" eb="6">
      <t>ホウジン</t>
    </rPh>
    <rPh sb="7" eb="9">
      <t>シセツ</t>
    </rPh>
    <rPh sb="9" eb="12">
      <t>ケンセツヒ</t>
    </rPh>
    <rPh sb="13" eb="14">
      <t>カカ</t>
    </rPh>
    <phoneticPr fontId="22"/>
  </si>
  <si>
    <t>▲退職金</t>
    <rPh sb="1" eb="3">
      <t>タイショク</t>
    </rPh>
    <rPh sb="3" eb="4">
      <t>キン</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</si>
  <si>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</si>
  <si>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引き受けた債務の履行に係るもの</t>
    <rPh sb="0" eb="1">
      <t>ヒ</t>
    </rPh>
    <rPh sb="2" eb="3">
      <t>ウ</t>
    </rPh>
    <rPh sb="5" eb="7">
      <t>サイム</t>
    </rPh>
    <rPh sb="8" eb="10">
      <t>リコウ</t>
    </rPh>
    <rPh sb="11" eb="12">
      <t>カカ</t>
    </rPh>
    <phoneticPr fontId="22"/>
  </si>
  <si>
    <t>その他上記に準ずるもの</t>
    <rPh sb="2" eb="3">
      <t>タ</t>
    </rPh>
    <rPh sb="3" eb="5">
      <t>ジョウキ</t>
    </rPh>
    <rPh sb="6" eb="7">
      <t>ジュン</t>
    </rPh>
    <phoneticPr fontId="22"/>
  </si>
  <si>
    <t>(3ヵ年平均)</t>
    <rPh sb="3" eb="4">
      <t>ネン</t>
    </rPh>
    <rPh sb="4" eb="6">
      <t>ヘイキン</t>
    </rPh>
    <phoneticPr fontId="22"/>
  </si>
  <si>
    <t>ラスパイレス指数</t>
    <rPh sb="6" eb="8">
      <t>シスウ</t>
    </rPh>
    <phoneticPr fontId="43"/>
  </si>
  <si>
    <t>水道事業会計</t>
  </si>
  <si>
    <t>普通建設事業費</t>
    <rPh sb="0" eb="2">
      <t>フツウ</t>
    </rPh>
    <rPh sb="2" eb="4">
      <t>ケンセツ</t>
    </rPh>
    <rPh sb="4" eb="7">
      <t>ジギョウヒ</t>
    </rPh>
    <phoneticPr fontId="22"/>
  </si>
  <si>
    <t>公社・
三セク等</t>
    <rPh sb="0" eb="2">
      <t>コウシャ</t>
    </rPh>
    <rPh sb="4" eb="5">
      <t>サン</t>
    </rPh>
    <rPh sb="7" eb="8">
      <t>トウ</t>
    </rPh>
    <phoneticPr fontId="22"/>
  </si>
  <si>
    <t>利子補給に係るもの</t>
  </si>
  <si>
    <t>実質公債費比率
((ア)－(ウ))／((イ)－(ウ))×１００</t>
    <rPh sb="0" eb="2">
      <t>ジッシツ</t>
    </rPh>
    <rPh sb="2" eb="4">
      <t>コウサイ</t>
    </rPh>
    <rPh sb="4" eb="5">
      <t>ヒ</t>
    </rPh>
    <rPh sb="5" eb="7">
      <t>ヒリツ</t>
    </rPh>
    <phoneticPr fontId="22"/>
  </si>
  <si>
    <t>(単年度)</t>
    <rPh sb="1" eb="4">
      <t>タンネンド</t>
    </rPh>
    <phoneticPr fontId="22"/>
  </si>
  <si>
    <t>平成22年度(再掲)</t>
    <rPh sb="0" eb="2">
      <t>ヘイセイ</t>
    </rPh>
    <rPh sb="4" eb="6">
      <t>ネンド</t>
    </rPh>
    <rPh sb="7" eb="9">
      <t>サイケイ</t>
    </rPh>
    <phoneticPr fontId="40"/>
  </si>
  <si>
    <t>実質赤字比率</t>
    <rPh sb="0" eb="2">
      <t>ジッシツ</t>
    </rPh>
    <rPh sb="2" eb="4">
      <t>アカジ</t>
    </rPh>
    <rPh sb="4" eb="6">
      <t>ヒリツ</t>
    </rPh>
    <phoneticPr fontId="4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</si>
  <si>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</si>
  <si>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連結実質赤字比率</t>
    <rPh sb="0" eb="2">
      <t>レンケツ</t>
    </rPh>
    <rPh sb="2" eb="4">
      <t>ジッシツ</t>
    </rPh>
    <rPh sb="4" eb="6">
      <t>アカジ</t>
    </rPh>
    <rPh sb="6" eb="8">
      <t>ヒリツ</t>
    </rPh>
    <phoneticPr fontId="40"/>
  </si>
  <si>
    <t>将来負担比率</t>
    <rPh sb="0" eb="2">
      <t>ショウライ</t>
    </rPh>
    <rPh sb="2" eb="4">
      <t>フタン</t>
    </rPh>
    <rPh sb="4" eb="6">
      <t>ヒリツ</t>
    </rPh>
    <phoneticPr fontId="40"/>
  </si>
  <si>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</si>
  <si>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</si>
  <si>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人口1人当たり決算額</t>
    <rPh sb="0" eb="2">
      <t>ジンコウ</t>
    </rPh>
    <rPh sb="2" eb="4">
      <t>ヒトリ</t>
    </rPh>
    <rPh sb="4" eb="5">
      <t>ア</t>
    </rPh>
    <rPh sb="7" eb="9">
      <t>ケッサン</t>
    </rPh>
    <rPh sb="9" eb="10">
      <t>ガク</t>
    </rPh>
    <phoneticPr fontId="22"/>
  </si>
  <si>
    <t>人件費</t>
    <rPh sb="0" eb="3">
      <t>ジンケンヒ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</si>
  <si>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</si>
  <si>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対比（差引）</t>
    <rPh sb="0" eb="2">
      <t>タイヒ</t>
    </rPh>
    <rPh sb="3" eb="5">
      <t>サシヒキ</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</si>
  <si>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</si>
  <si>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</si>
  <si>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 xml:space="preserve"> H19</t>
  </si>
  <si>
    <t>積立不足額を考慮して算定した額</t>
    <rPh sb="0" eb="1">
      <t>ツ</t>
    </rPh>
    <rPh sb="1" eb="2">
      <t>タ</t>
    </rPh>
    <rPh sb="2" eb="5">
      <t>フソクガク</t>
    </rPh>
    <rPh sb="6" eb="8">
      <t>コウリョ</t>
    </rPh>
    <rPh sb="10" eb="12">
      <t>サンテイ</t>
    </rPh>
    <rPh sb="14" eb="15">
      <t>ガク</t>
    </rPh>
    <phoneticPr fontId="44"/>
  </si>
  <si>
    <t>増減率(%)(A)</t>
    <rPh sb="0" eb="3">
      <t>ゾウゲンリツ</t>
    </rPh>
    <phoneticPr fontId="22"/>
  </si>
  <si>
    <t>満期一括償還地方債の一年当たりの元金償還金に相当するもの
（年度割相当額）</t>
  </si>
  <si>
    <t>(A)-(B)</t>
  </si>
  <si>
    <t xml:space="preserve"> H21</t>
  </si>
  <si>
    <t>会計</t>
    <rPh sb="0" eb="2">
      <t>カイケイ</t>
    </rPh>
    <phoneticPr fontId="22"/>
  </si>
  <si>
    <t>▲ 0.32</t>
  </si>
  <si>
    <t>※平成23年度中に市町村合併した団体で、合併前の団体ごとの決算に基づく連結実質赤字比率を算出していない団体については、グラフを表記しない。</t>
  </si>
  <si>
    <t>（百万円）</t>
    <rPh sb="1" eb="2">
      <t>ヒャク</t>
    </rPh>
    <rPh sb="2" eb="4">
      <t>マンエン</t>
    </rPh>
    <phoneticPr fontId="22"/>
  </si>
  <si>
    <t>分子の構造</t>
    <rPh sb="0" eb="2">
      <t>ブンシ</t>
    </rPh>
    <rPh sb="3" eb="5">
      <t>コウゾウ</t>
    </rPh>
    <phoneticPr fontId="22"/>
  </si>
  <si>
    <t>元利償還金等(A)</t>
  </si>
  <si>
    <t>公営企業債の元利償還金に対する繰入金</t>
  </si>
  <si>
    <t>算入公債費等</t>
  </si>
  <si>
    <t>実質公債費比率の分子</t>
  </si>
  <si>
    <t>退職手当負担見込額</t>
  </si>
  <si>
    <t>連結実質赤字額</t>
  </si>
  <si>
    <t>年度</t>
    <rPh sb="0" eb="2">
      <t>ネンド</t>
    </rPh>
    <phoneticPr fontId="41"/>
  </si>
  <si>
    <t>連結実質赤字比率に係る赤字・黒字の構成分析</t>
  </si>
  <si>
    <t>赤字額</t>
    <rPh sb="0" eb="2">
      <t>アカジ</t>
    </rPh>
    <rPh sb="2" eb="3">
      <t>ガク</t>
    </rPh>
    <phoneticPr fontId="41"/>
  </si>
  <si>
    <t>黒字額</t>
    <rPh sb="0" eb="2">
      <t>クロジ</t>
    </rPh>
    <rPh sb="2" eb="3">
      <t>ガク</t>
    </rPh>
    <phoneticPr fontId="41"/>
  </si>
  <si>
    <t>算入公債費等</t>
    <rPh sb="0" eb="2">
      <t>サンニュウ</t>
    </rPh>
    <rPh sb="2" eb="6">
      <t>コウサイヒトウ</t>
    </rPh>
    <phoneticPr fontId="41"/>
  </si>
</sst>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7" formatCode="#,##0.00;&quot;▲ &quot;#,##0.00"/>
    <numFmt numFmtId="188" formatCode="#,##0.0;&quot;▲ &quot;#,##0.0"/>
    <numFmt numFmtId="191" formatCode="#,##0.0;&quot;△ &quot;#,##0.0"/>
    <numFmt numFmtId="189" formatCode="#,##0.0_ "/>
    <numFmt numFmtId="186" formatCode="#,##0;&quot;▲ &quot;#,##0"/>
    <numFmt numFmtId="185" formatCode="#,##0;&quot;△ &quot;#,##0"/>
    <numFmt numFmtId="178" formatCode="#,##0_ "/>
    <numFmt numFmtId="190" formatCode="0.00;&quot;▲ &quot;0.00"/>
    <numFmt numFmtId="177" formatCode="0.00_ "/>
    <numFmt numFmtId="184" formatCode="0.00_);[Red]\(0.00\)"/>
    <numFmt numFmtId="180" formatCode="0.0_ "/>
    <numFmt numFmtId="183" formatCode="0.0_);[Red]\(0.0\)"/>
    <numFmt numFmtId="182" formatCode="0_ "/>
    <numFmt numFmtId="179" formatCode="@&quot; &quot;"/>
  </numFmts>
  <fonts count="45">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9"/>
      <color indexed="8"/>
      <name val="ＭＳ 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ont>
    <font>
      <sz val="12"/>
      <color indexed="8"/>
      <name val="ＭＳ 明朝"/>
    </font>
    <font>
      <sz val="9"/>
      <color auto="1"/>
      <name val="ＭＳ 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sz val="6"/>
      <color auto="1"/>
      <name val="ＭＳ ゴシック"/>
    </font>
    <font>
      <b/>
      <sz val="9"/>
      <color indexed="12"/>
      <name val="ＭＳ ゴシック"/>
    </font>
    <font>
      <b/>
      <sz val="18"/>
      <color indexed="8"/>
      <name val="ＭＳ ゴシック"/>
    </font>
    <font>
      <sz val="11"/>
      <color indexed="8"/>
      <name val="ＭＳ ゴシック"/>
    </font>
    <font>
      <b/>
      <sz val="12"/>
      <color indexed="8"/>
      <name val="ＭＳ ゴシック"/>
    </font>
    <font>
      <sz val="14"/>
      <color indexed="8"/>
      <name val="ＭＳ Ｐ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18"/>
      <color indexed="8"/>
      <name val="ＭＳ ゴシック"/>
    </font>
    <font>
      <sz val="9"/>
      <color indexed="8"/>
      <name val="ＭＳ ゴシック"/>
    </font>
    <font>
      <sz val="11"/>
      <color auto="1"/>
      <name val="ＭＳ Ｐゴシック"/>
    </font>
    <font>
      <sz val="9"/>
      <color auto="1"/>
      <name val="ＭＳ ゴシック"/>
    </font>
    <font>
      <sz val="11"/>
      <color indexed="8"/>
      <name val="ＭＳ ゴシック"/>
    </font>
    <font>
      <sz val="11"/>
      <color auto="1"/>
      <name val="ＭＳ ゴシック"/>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41"/>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diagonalUp="1">
      <left/>
      <right style="medium">
        <color indexed="64"/>
      </right>
      <top/>
      <bottom style="medium">
        <color indexed="64"/>
      </bottom>
      <diagonal style="thin">
        <color indexed="64"/>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ouble">
        <color indexed="64"/>
      </top>
      <bottom style="hair">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7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 fillId="0" borderId="0">
      <alignment vertical="center"/>
    </xf>
    <xf numFmtId="0" fontId="1" fillId="0" borderId="0">
      <alignment vertical="center"/>
    </xf>
    <xf numFmtId="0" fontId="6" fillId="0" borderId="0">
      <alignment vertical="center"/>
    </xf>
    <xf numFmtId="0" fontId="12"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21" fillId="0" borderId="9" applyNumberFormat="0" applyFill="0" applyAlignment="0" applyProtection="0">
      <alignment vertical="center"/>
    </xf>
  </cellStyleXfs>
  <cellXfs count="826">
    <xf numFmtId="0" fontId="0" fillId="0" borderId="0" xfId="0">
      <alignment vertical="center"/>
    </xf>
    <xf numFmtId="0" fontId="6" fillId="0" borderId="0" xfId="57" applyFont="1">
      <alignment vertical="center"/>
    </xf>
    <xf numFmtId="49" fontId="6" fillId="0" borderId="0" xfId="57" applyNumberFormat="1" applyFont="1" applyFill="1">
      <alignment vertical="center"/>
    </xf>
    <xf numFmtId="49" fontId="23" fillId="0" borderId="0" xfId="57" applyNumberFormat="1" applyFont="1" applyFill="1" applyAlignment="1">
      <alignment horizontal="center" vertical="center"/>
    </xf>
    <xf numFmtId="0" fontId="24" fillId="0" borderId="0" xfId="57" applyFont="1" applyFill="1">
      <alignment vertical="center"/>
    </xf>
    <xf numFmtId="0" fontId="6" fillId="0" borderId="10" xfId="57" applyFont="1" applyFill="1" applyBorder="1" applyAlignment="1">
      <alignment horizontal="center" vertical="center"/>
    </xf>
    <xf numFmtId="0" fontId="6" fillId="0" borderId="11" xfId="57" applyFont="1" applyFill="1" applyBorder="1" applyAlignment="1">
      <alignment horizontal="center" vertical="center"/>
    </xf>
    <xf numFmtId="0" fontId="6" fillId="0" borderId="12" xfId="57" applyFont="1" applyFill="1" applyBorder="1" applyAlignment="1">
      <alignment horizontal="center" vertical="center"/>
    </xf>
    <xf numFmtId="0" fontId="6" fillId="0" borderId="13" xfId="57" applyFont="1" applyFill="1" applyBorder="1" applyAlignment="1">
      <alignment horizontal="center" vertical="center"/>
    </xf>
    <xf numFmtId="0" fontId="6" fillId="0" borderId="14" xfId="57" applyFont="1" applyFill="1" applyBorder="1" applyAlignment="1">
      <alignment horizontal="center" vertical="center"/>
    </xf>
    <xf numFmtId="0" fontId="6" fillId="0" borderId="15" xfId="57" applyFont="1" applyFill="1" applyBorder="1" applyAlignment="1">
      <alignment horizontal="center" vertical="center"/>
    </xf>
    <xf numFmtId="0" fontId="6" fillId="0" borderId="15" xfId="57" applyFont="1" applyFill="1" applyBorder="1" applyAlignment="1">
      <alignment horizontal="center" vertical="center" wrapText="1"/>
    </xf>
    <xf numFmtId="0" fontId="6" fillId="0" borderId="16" xfId="57" applyFont="1" applyFill="1" applyBorder="1" applyAlignment="1">
      <alignment horizontal="center" vertical="center"/>
    </xf>
    <xf numFmtId="0" fontId="6" fillId="0" borderId="17" xfId="57" applyFont="1" applyFill="1" applyBorder="1" applyAlignment="1">
      <alignment horizontal="center" vertical="center"/>
    </xf>
    <xf numFmtId="0" fontId="6" fillId="0" borderId="18" xfId="57" applyFont="1" applyFill="1" applyBorder="1" applyAlignment="1">
      <alignment horizontal="center" vertical="center" textRotation="255"/>
    </xf>
    <xf numFmtId="0" fontId="6" fillId="0" borderId="19" xfId="57" applyFont="1" applyFill="1" applyBorder="1" applyAlignment="1">
      <alignment horizontal="center" vertical="center" textRotation="255"/>
    </xf>
    <xf numFmtId="0" fontId="6" fillId="0" borderId="20" xfId="57" applyFont="1" applyFill="1" applyBorder="1" applyAlignment="1">
      <alignment horizontal="center" vertical="center" textRotation="255"/>
    </xf>
    <xf numFmtId="0" fontId="6" fillId="0" borderId="19" xfId="57" applyFont="1" applyFill="1" applyBorder="1">
      <alignment vertical="center"/>
    </xf>
    <xf numFmtId="49" fontId="6" fillId="0" borderId="19" xfId="57" applyNumberFormat="1" applyFont="1" applyFill="1" applyBorder="1">
      <alignment vertical="center"/>
    </xf>
    <xf numFmtId="0" fontId="6" fillId="0" borderId="20" xfId="57" applyFont="1" applyFill="1" applyBorder="1">
      <alignment vertical="center"/>
    </xf>
    <xf numFmtId="0" fontId="6" fillId="0" borderId="21" xfId="57" applyFont="1" applyFill="1" applyBorder="1" applyAlignment="1">
      <alignment horizontal="center" vertical="center"/>
    </xf>
    <xf numFmtId="0" fontId="6" fillId="0" borderId="22" xfId="57" applyFont="1" applyFill="1" applyBorder="1" applyAlignment="1">
      <alignment horizontal="center" vertical="center"/>
    </xf>
    <xf numFmtId="0" fontId="6" fillId="0" borderId="23" xfId="57" applyFont="1" applyFill="1" applyBorder="1" applyAlignment="1">
      <alignment horizontal="center" vertical="center"/>
    </xf>
    <xf numFmtId="0" fontId="6" fillId="0" borderId="24" xfId="57" applyFont="1" applyFill="1" applyBorder="1" applyAlignment="1">
      <alignment horizontal="center" vertical="center"/>
    </xf>
    <xf numFmtId="0" fontId="6" fillId="0" borderId="25" xfId="57" applyFont="1" applyFill="1" applyBorder="1" applyAlignment="1">
      <alignment horizontal="center" vertical="center"/>
    </xf>
    <xf numFmtId="0" fontId="6" fillId="0" borderId="26" xfId="57" applyFont="1" applyFill="1" applyBorder="1" applyAlignment="1">
      <alignment horizontal="center" vertical="center"/>
    </xf>
    <xf numFmtId="0" fontId="6" fillId="0" borderId="26" xfId="57" applyFont="1" applyFill="1" applyBorder="1" applyAlignment="1">
      <alignment horizontal="center" vertical="center" wrapText="1"/>
    </xf>
    <xf numFmtId="0" fontId="6" fillId="0" borderId="27" xfId="57" applyFont="1" applyFill="1" applyBorder="1" applyAlignment="1">
      <alignment horizontal="center" vertical="center"/>
    </xf>
    <xf numFmtId="0" fontId="6" fillId="0" borderId="28" xfId="57" applyFont="1" applyFill="1" applyBorder="1" applyAlignment="1">
      <alignment horizontal="center" vertical="center"/>
    </xf>
    <xf numFmtId="0" fontId="6" fillId="0" borderId="29" xfId="57" applyFont="1" applyFill="1" applyBorder="1" applyAlignment="1">
      <alignment horizontal="center" vertical="center" textRotation="255"/>
    </xf>
    <xf numFmtId="0" fontId="6" fillId="0" borderId="0" xfId="57" applyFont="1" applyFill="1" applyBorder="1" applyAlignment="1">
      <alignment horizontal="center" vertical="center" textRotation="255"/>
    </xf>
    <xf numFmtId="0" fontId="6" fillId="0" borderId="30" xfId="57" applyFont="1" applyFill="1" applyBorder="1" applyAlignment="1">
      <alignment horizontal="center" vertical="center" textRotation="255"/>
    </xf>
    <xf numFmtId="49" fontId="6" fillId="0" borderId="0" xfId="57" applyNumberFormat="1" applyFont="1" applyFill="1" applyBorder="1" applyAlignment="1">
      <alignment horizontal="center" vertical="center"/>
    </xf>
    <xf numFmtId="176" fontId="6" fillId="0" borderId="0" xfId="57" applyNumberFormat="1" applyFont="1" applyFill="1" applyBorder="1" applyAlignment="1">
      <alignment horizontal="center" vertical="center"/>
    </xf>
    <xf numFmtId="0" fontId="6" fillId="0" borderId="30" xfId="57" applyFont="1" applyFill="1" applyBorder="1">
      <alignment vertical="center"/>
    </xf>
    <xf numFmtId="0" fontId="25" fillId="0" borderId="0" xfId="57" applyFont="1" applyFill="1">
      <alignment vertical="center"/>
    </xf>
    <xf numFmtId="0" fontId="6" fillId="0" borderId="24" xfId="57" applyFont="1" applyFill="1" applyBorder="1" applyAlignment="1">
      <alignment horizontal="center" vertical="center" textRotation="255"/>
    </xf>
    <xf numFmtId="0" fontId="6" fillId="0" borderId="22" xfId="57" applyFont="1" applyFill="1" applyBorder="1" applyAlignment="1">
      <alignment horizontal="center" vertical="center" textRotation="255"/>
    </xf>
    <xf numFmtId="0" fontId="6" fillId="0" borderId="25" xfId="57" applyFont="1" applyFill="1" applyBorder="1" applyAlignment="1">
      <alignment horizontal="center" vertical="center" textRotation="255"/>
    </xf>
    <xf numFmtId="0" fontId="6" fillId="0" borderId="31" xfId="57" applyFont="1" applyFill="1" applyBorder="1" applyAlignment="1">
      <alignment horizontal="center" vertical="center"/>
    </xf>
    <xf numFmtId="0" fontId="6" fillId="0" borderId="32" xfId="57" applyFont="1" applyFill="1" applyBorder="1" applyAlignment="1">
      <alignment horizontal="center" vertical="center"/>
    </xf>
    <xf numFmtId="0" fontId="6" fillId="0" borderId="33" xfId="57" applyFont="1" applyFill="1" applyBorder="1" applyAlignment="1">
      <alignment horizontal="center" vertical="center"/>
    </xf>
    <xf numFmtId="0" fontId="6" fillId="0" borderId="34" xfId="57" applyFont="1" applyFill="1" applyBorder="1" applyAlignment="1">
      <alignment horizontal="center" vertical="center"/>
    </xf>
    <xf numFmtId="0" fontId="6" fillId="0" borderId="35" xfId="57" applyFont="1" applyFill="1" applyBorder="1" applyAlignment="1">
      <alignment horizontal="center" vertical="center"/>
    </xf>
    <xf numFmtId="0" fontId="6" fillId="0" borderId="36" xfId="57" applyFont="1" applyFill="1" applyBorder="1" applyAlignment="1">
      <alignment horizontal="center" vertical="center"/>
    </xf>
    <xf numFmtId="0" fontId="6" fillId="0" borderId="37" xfId="57" applyFont="1" applyFill="1" applyBorder="1" applyAlignment="1">
      <alignment horizontal="center" vertical="center"/>
    </xf>
    <xf numFmtId="0" fontId="6" fillId="0" borderId="38" xfId="57" applyFont="1" applyFill="1" applyBorder="1" applyAlignment="1">
      <alignment horizontal="center" vertical="center"/>
    </xf>
    <xf numFmtId="0" fontId="6" fillId="0" borderId="39" xfId="57" applyFont="1" applyFill="1" applyBorder="1" applyAlignment="1">
      <alignment vertical="center"/>
    </xf>
    <xf numFmtId="0" fontId="6" fillId="0" borderId="40" xfId="57" applyFont="1" applyFill="1" applyBorder="1" applyAlignment="1">
      <alignment vertical="center"/>
    </xf>
    <xf numFmtId="0" fontId="6" fillId="0" borderId="0" xfId="57" applyFont="1" applyFill="1" applyBorder="1" applyAlignment="1">
      <alignment horizontal="center" vertical="center"/>
    </xf>
    <xf numFmtId="49" fontId="26" fillId="0" borderId="0" xfId="57" applyNumberFormat="1" applyFont="1" applyFill="1" applyBorder="1" applyAlignment="1">
      <alignment horizontal="left" vertical="center" wrapText="1"/>
    </xf>
    <xf numFmtId="0" fontId="6" fillId="0" borderId="29" xfId="57" applyFont="1" applyFill="1" applyBorder="1" applyAlignment="1">
      <alignment horizontal="center" vertical="center"/>
    </xf>
    <xf numFmtId="0" fontId="6" fillId="0" borderId="41" xfId="57" applyFont="1" applyFill="1" applyBorder="1" applyAlignment="1">
      <alignment horizontal="center" vertical="center"/>
    </xf>
    <xf numFmtId="0" fontId="6" fillId="0" borderId="42" xfId="57" applyFont="1" applyFill="1" applyBorder="1" applyAlignment="1">
      <alignment vertical="center"/>
    </xf>
    <xf numFmtId="0" fontId="6" fillId="0" borderId="43" xfId="57" applyFont="1" applyFill="1" applyBorder="1" applyAlignment="1">
      <alignment vertical="center"/>
    </xf>
    <xf numFmtId="0" fontId="6" fillId="0" borderId="27" xfId="57" applyFont="1" applyFill="1" applyBorder="1" applyAlignment="1">
      <alignment horizontal="center" vertical="center" wrapText="1"/>
    </xf>
    <xf numFmtId="0" fontId="6" fillId="0" borderId="44" xfId="57" applyFont="1" applyFill="1" applyBorder="1" applyAlignment="1">
      <alignment vertical="center"/>
    </xf>
    <xf numFmtId="0" fontId="6" fillId="0" borderId="45" xfId="57" applyFont="1" applyFill="1" applyBorder="1" applyAlignment="1">
      <alignment vertical="center"/>
    </xf>
    <xf numFmtId="0" fontId="6" fillId="0" borderId="46" xfId="57" applyFont="1" applyFill="1" applyBorder="1" applyAlignment="1">
      <alignment vertical="center"/>
    </xf>
    <xf numFmtId="177" fontId="6" fillId="0" borderId="36" xfId="57" applyNumberFormat="1" applyFont="1" applyFill="1" applyBorder="1" applyAlignment="1">
      <alignment horizontal="right" vertical="center"/>
    </xf>
    <xf numFmtId="178" fontId="6" fillId="0" borderId="36" xfId="57" applyNumberFormat="1" applyFont="1" applyFill="1" applyBorder="1" applyAlignment="1">
      <alignment horizontal="right" vertical="center"/>
    </xf>
    <xf numFmtId="178" fontId="6" fillId="0" borderId="39" xfId="57" applyNumberFormat="1" applyFont="1" applyFill="1" applyBorder="1" applyAlignment="1">
      <alignment horizontal="right" vertical="center"/>
    </xf>
    <xf numFmtId="178" fontId="6" fillId="0" borderId="40" xfId="57" applyNumberFormat="1" applyFont="1" applyFill="1" applyBorder="1" applyAlignment="1">
      <alignment horizontal="right" vertical="center"/>
    </xf>
    <xf numFmtId="0" fontId="6" fillId="0" borderId="28" xfId="57" applyFont="1" applyFill="1" applyBorder="1" applyAlignment="1">
      <alignment vertical="center"/>
    </xf>
    <xf numFmtId="178" fontId="6" fillId="0" borderId="42" xfId="57" applyNumberFormat="1" applyFont="1" applyFill="1" applyBorder="1" applyAlignment="1">
      <alignment horizontal="right" vertical="center"/>
    </xf>
    <xf numFmtId="178" fontId="6" fillId="0" borderId="43" xfId="57" applyNumberFormat="1" applyFont="1" applyFill="1" applyBorder="1" applyAlignment="1">
      <alignment horizontal="right" vertical="center"/>
    </xf>
    <xf numFmtId="178" fontId="6" fillId="0" borderId="44" xfId="57" applyNumberFormat="1" applyFont="1" applyFill="1" applyBorder="1" applyAlignment="1">
      <alignment horizontal="right" vertical="center"/>
    </xf>
    <xf numFmtId="178" fontId="6" fillId="0" borderId="45" xfId="57" applyNumberFormat="1" applyFont="1" applyFill="1" applyBorder="1" applyAlignment="1">
      <alignment horizontal="right" vertical="center"/>
    </xf>
    <xf numFmtId="0" fontId="6" fillId="0" borderId="47" xfId="57" applyFont="1" applyFill="1" applyBorder="1" applyAlignment="1">
      <alignment vertical="center"/>
    </xf>
    <xf numFmtId="0" fontId="26" fillId="0" borderId="37" xfId="57" applyFont="1" applyFill="1" applyBorder="1" applyAlignment="1">
      <alignment horizontal="center" vertical="center" wrapText="1"/>
    </xf>
    <xf numFmtId="0" fontId="26" fillId="0" borderId="38" xfId="57" applyFont="1" applyFill="1" applyBorder="1" applyAlignment="1">
      <alignment horizontal="center" vertical="center" wrapText="1"/>
    </xf>
    <xf numFmtId="0" fontId="6" fillId="0" borderId="48" xfId="57" applyFont="1" applyFill="1" applyBorder="1" applyAlignment="1">
      <alignment horizontal="center" vertical="center"/>
    </xf>
    <xf numFmtId="0" fontId="6" fillId="0" borderId="49" xfId="57" applyFont="1" applyFill="1" applyBorder="1" applyAlignment="1">
      <alignment horizontal="center" vertical="center"/>
    </xf>
    <xf numFmtId="0" fontId="6" fillId="0" borderId="50" xfId="57" applyFont="1" applyFill="1" applyBorder="1" applyAlignment="1">
      <alignment horizontal="center" vertical="center"/>
    </xf>
    <xf numFmtId="178" fontId="6" fillId="0" borderId="46" xfId="57" applyNumberFormat="1" applyFont="1" applyFill="1" applyBorder="1" applyAlignment="1">
      <alignment horizontal="right" vertical="center"/>
    </xf>
    <xf numFmtId="179" fontId="6" fillId="0" borderId="40" xfId="57" applyNumberFormat="1" applyFont="1" applyFill="1" applyBorder="1" applyAlignment="1">
      <alignment horizontal="right" vertical="center"/>
    </xf>
    <xf numFmtId="177" fontId="6" fillId="0" borderId="51" xfId="57" applyNumberFormat="1" applyFont="1" applyFill="1" applyBorder="1" applyAlignment="1">
      <alignment horizontal="right" vertical="center"/>
    </xf>
    <xf numFmtId="178" fontId="6" fillId="0" borderId="51" xfId="57" applyNumberFormat="1" applyFont="1" applyFill="1" applyBorder="1" applyAlignment="1">
      <alignment horizontal="right" vertical="center"/>
    </xf>
    <xf numFmtId="0" fontId="26" fillId="0" borderId="29" xfId="57" applyFont="1" applyFill="1" applyBorder="1" applyAlignment="1">
      <alignment horizontal="center" vertical="center" wrapText="1"/>
    </xf>
    <xf numFmtId="0" fontId="26" fillId="0" borderId="41" xfId="57" applyFont="1" applyFill="1" applyBorder="1" applyAlignment="1">
      <alignment horizontal="center" vertical="center" wrapText="1"/>
    </xf>
    <xf numFmtId="178" fontId="6" fillId="0" borderId="28" xfId="57" applyNumberFormat="1" applyFont="1" applyFill="1" applyBorder="1" applyAlignment="1">
      <alignment horizontal="right" vertical="center"/>
    </xf>
    <xf numFmtId="179" fontId="6" fillId="0" borderId="43" xfId="57" applyNumberFormat="1" applyFont="1" applyFill="1" applyBorder="1" applyAlignment="1">
      <alignment horizontal="right" vertical="center"/>
    </xf>
    <xf numFmtId="0" fontId="6" fillId="0" borderId="52" xfId="57" applyFont="1" applyFill="1" applyBorder="1" applyAlignment="1">
      <alignment horizontal="center" vertical="center"/>
    </xf>
    <xf numFmtId="0" fontId="6" fillId="0" borderId="53" xfId="57" applyFont="1" applyFill="1" applyBorder="1" applyAlignment="1">
      <alignment horizontal="center" vertical="center"/>
    </xf>
    <xf numFmtId="0" fontId="6" fillId="0" borderId="54" xfId="57" applyFont="1" applyFill="1" applyBorder="1" applyAlignment="1">
      <alignment horizontal="center" vertical="center"/>
    </xf>
    <xf numFmtId="0" fontId="6" fillId="0" borderId="55" xfId="57" applyFont="1" applyFill="1" applyBorder="1" applyAlignment="1">
      <alignment horizontal="center" vertical="center"/>
    </xf>
    <xf numFmtId="0" fontId="6" fillId="0" borderId="56" xfId="57" applyFont="1" applyFill="1" applyBorder="1" applyAlignment="1">
      <alignment horizontal="center" vertical="center"/>
    </xf>
    <xf numFmtId="178" fontId="6" fillId="0" borderId="57" xfId="57" applyNumberFormat="1" applyFont="1" applyFill="1" applyBorder="1" applyAlignment="1">
      <alignment horizontal="right" vertical="center"/>
    </xf>
    <xf numFmtId="178" fontId="6" fillId="0" borderId="58" xfId="57" applyNumberFormat="1" applyFont="1" applyFill="1" applyBorder="1" applyAlignment="1">
      <alignment horizontal="right" vertical="center"/>
    </xf>
    <xf numFmtId="179" fontId="6" fillId="0" borderId="59" xfId="57" applyNumberFormat="1" applyFont="1" applyFill="1" applyBorder="1" applyAlignment="1">
      <alignment horizontal="right" vertical="center"/>
    </xf>
    <xf numFmtId="177" fontId="6" fillId="0" borderId="60" xfId="57" applyNumberFormat="1" applyFont="1" applyFill="1" applyBorder="1" applyAlignment="1">
      <alignment horizontal="right" vertical="center"/>
    </xf>
    <xf numFmtId="178" fontId="6" fillId="0" borderId="60" xfId="57" applyNumberFormat="1" applyFont="1" applyFill="1" applyBorder="1" applyAlignment="1">
      <alignment horizontal="right" vertical="center"/>
    </xf>
    <xf numFmtId="0" fontId="26" fillId="0" borderId="24" xfId="57" applyFont="1" applyFill="1" applyBorder="1" applyAlignment="1">
      <alignment horizontal="center" vertical="center" wrapText="1"/>
    </xf>
    <xf numFmtId="0" fontId="26" fillId="0" borderId="23" xfId="57" applyFont="1" applyFill="1" applyBorder="1" applyAlignment="1">
      <alignment horizontal="center" vertical="center" wrapText="1"/>
    </xf>
    <xf numFmtId="0" fontId="6" fillId="0" borderId="61" xfId="57" applyFont="1" applyFill="1" applyBorder="1" applyAlignment="1">
      <alignment horizontal="center" vertical="center"/>
    </xf>
    <xf numFmtId="0" fontId="6" fillId="0" borderId="19" xfId="57" applyFont="1" applyFill="1" applyBorder="1" applyAlignment="1">
      <alignment horizontal="center" vertical="center"/>
    </xf>
    <xf numFmtId="0" fontId="6" fillId="0" borderId="62" xfId="57" applyFont="1" applyFill="1" applyBorder="1" applyAlignment="1">
      <alignment horizontal="center" vertical="center"/>
    </xf>
    <xf numFmtId="0" fontId="6" fillId="0" borderId="18" xfId="57" applyFont="1" applyFill="1" applyBorder="1" applyAlignment="1">
      <alignment horizontal="center" vertical="center"/>
    </xf>
    <xf numFmtId="0" fontId="6" fillId="0" borderId="20" xfId="57" applyFont="1" applyFill="1" applyBorder="1" applyAlignment="1">
      <alignment horizontal="center" vertical="center"/>
    </xf>
    <xf numFmtId="0" fontId="6" fillId="0" borderId="63" xfId="57" applyFont="1" applyFill="1" applyBorder="1" applyAlignment="1">
      <alignment horizontal="center" vertical="center"/>
    </xf>
    <xf numFmtId="0" fontId="6" fillId="0" borderId="37" xfId="57" applyFont="1" applyFill="1" applyBorder="1" applyAlignment="1">
      <alignment horizontal="center" vertical="center" textRotation="255"/>
    </xf>
    <xf numFmtId="0" fontId="6" fillId="0" borderId="49" xfId="57" applyFont="1" applyFill="1" applyBorder="1" applyAlignment="1">
      <alignment horizontal="center" vertical="center" textRotation="255"/>
    </xf>
    <xf numFmtId="0" fontId="6" fillId="0" borderId="50" xfId="57" applyFont="1" applyFill="1" applyBorder="1" applyAlignment="1">
      <alignment horizontal="center" vertical="center" textRotation="255"/>
    </xf>
    <xf numFmtId="0" fontId="6" fillId="0" borderId="64" xfId="57" applyFont="1" applyFill="1" applyBorder="1" applyAlignment="1">
      <alignment horizontal="center" vertical="center"/>
    </xf>
    <xf numFmtId="0" fontId="6" fillId="0" borderId="30" xfId="57" applyFont="1" applyFill="1" applyBorder="1" applyAlignment="1">
      <alignment horizontal="center" vertical="center"/>
    </xf>
    <xf numFmtId="0" fontId="6" fillId="0" borderId="42" xfId="57" applyFont="1" applyFill="1" applyBorder="1" applyAlignment="1">
      <alignment horizontal="center" vertical="center"/>
    </xf>
    <xf numFmtId="0" fontId="27" fillId="0" borderId="42" xfId="57" applyFont="1" applyFill="1" applyBorder="1">
      <alignment vertical="center"/>
    </xf>
    <xf numFmtId="0" fontId="6" fillId="0" borderId="44" xfId="57" applyFont="1" applyFill="1" applyBorder="1" applyAlignment="1">
      <alignment horizontal="center" vertical="center"/>
    </xf>
    <xf numFmtId="49" fontId="6" fillId="0" borderId="37" xfId="57" applyNumberFormat="1" applyFont="1" applyFill="1" applyBorder="1" applyAlignment="1">
      <alignment horizontal="center" vertical="center"/>
    </xf>
    <xf numFmtId="49" fontId="6" fillId="0" borderId="49" xfId="57" applyNumberFormat="1" applyFont="1" applyFill="1" applyBorder="1" applyAlignment="1">
      <alignment horizontal="center" vertical="center"/>
    </xf>
    <xf numFmtId="49" fontId="6" fillId="0" borderId="50" xfId="57" applyNumberFormat="1" applyFont="1" applyFill="1" applyBorder="1" applyAlignment="1">
      <alignment horizontal="center" vertical="center"/>
    </xf>
    <xf numFmtId="0" fontId="6" fillId="0" borderId="39" xfId="57" applyFont="1" applyFill="1" applyBorder="1" applyAlignment="1">
      <alignment horizontal="center" vertical="center"/>
    </xf>
    <xf numFmtId="180" fontId="6" fillId="0" borderId="39" xfId="57" applyNumberFormat="1" applyFont="1" applyFill="1" applyBorder="1" applyAlignment="1">
      <alignment horizontal="right" vertical="center"/>
    </xf>
    <xf numFmtId="180" fontId="6" fillId="0" borderId="40" xfId="57" applyNumberFormat="1" applyFont="1" applyFill="1" applyBorder="1" applyAlignment="1">
      <alignment horizontal="right" vertical="center"/>
    </xf>
    <xf numFmtId="49" fontId="6" fillId="0" borderId="29" xfId="57" applyNumberFormat="1" applyFont="1" applyFill="1" applyBorder="1" applyAlignment="1">
      <alignment horizontal="center" vertical="center"/>
    </xf>
    <xf numFmtId="49" fontId="6" fillId="0" borderId="30" xfId="57" applyNumberFormat="1" applyFont="1" applyFill="1" applyBorder="1" applyAlignment="1">
      <alignment horizontal="center" vertical="center"/>
    </xf>
    <xf numFmtId="180" fontId="6" fillId="0" borderId="42" xfId="57" applyNumberFormat="1" applyFont="1" applyFill="1" applyBorder="1" applyAlignment="1">
      <alignment horizontal="right" vertical="center"/>
    </xf>
    <xf numFmtId="180" fontId="6" fillId="0" borderId="43" xfId="57" applyNumberFormat="1" applyFont="1" applyFill="1" applyBorder="1" applyAlignment="1">
      <alignment horizontal="right" vertical="center"/>
    </xf>
    <xf numFmtId="180" fontId="6" fillId="0" borderId="44" xfId="57" applyNumberFormat="1" applyFont="1" applyFill="1" applyBorder="1" applyAlignment="1">
      <alignment horizontal="right" vertical="center"/>
    </xf>
    <xf numFmtId="180" fontId="6" fillId="0" borderId="45" xfId="57" applyNumberFormat="1" applyFont="1" applyFill="1" applyBorder="1" applyAlignment="1">
      <alignment horizontal="right" vertical="center"/>
    </xf>
    <xf numFmtId="0" fontId="27" fillId="0" borderId="44" xfId="57" applyFont="1" applyFill="1" applyBorder="1">
      <alignment vertical="center"/>
    </xf>
    <xf numFmtId="0" fontId="6" fillId="0" borderId="37" xfId="57" applyFont="1" applyFill="1" applyBorder="1" applyAlignment="1">
      <alignment horizontal="center" vertical="center" wrapText="1"/>
    </xf>
    <xf numFmtId="0" fontId="6" fillId="0" borderId="65" xfId="57" applyFont="1" applyFill="1" applyBorder="1" applyAlignment="1">
      <alignment horizontal="center" vertical="center"/>
    </xf>
    <xf numFmtId="0" fontId="6" fillId="0" borderId="66" xfId="57" applyFont="1" applyFill="1" applyBorder="1" applyAlignment="1">
      <alignment horizontal="center" vertical="center"/>
    </xf>
    <xf numFmtId="0" fontId="6" fillId="0" borderId="67" xfId="57" applyFont="1" applyFill="1" applyBorder="1" applyAlignment="1">
      <alignment horizontal="center" vertical="center"/>
    </xf>
    <xf numFmtId="49" fontId="6" fillId="0" borderId="68" xfId="57" applyNumberFormat="1" applyFont="1" applyFill="1" applyBorder="1" applyAlignment="1">
      <alignment horizontal="center" vertical="center"/>
    </xf>
    <xf numFmtId="49" fontId="6" fillId="0" borderId="66" xfId="57" applyNumberFormat="1" applyFont="1" applyFill="1" applyBorder="1" applyAlignment="1">
      <alignment horizontal="center" vertical="center"/>
    </xf>
    <xf numFmtId="49" fontId="6" fillId="0" borderId="69" xfId="57" applyNumberFormat="1" applyFont="1" applyFill="1" applyBorder="1" applyAlignment="1">
      <alignment horizontal="center" vertical="center"/>
    </xf>
    <xf numFmtId="0" fontId="6" fillId="0" borderId="58" xfId="57" applyFont="1" applyFill="1" applyBorder="1" applyAlignment="1">
      <alignment horizontal="center" vertical="center"/>
    </xf>
    <xf numFmtId="180" fontId="6" fillId="0" borderId="58" xfId="57" applyNumberFormat="1" applyFont="1" applyFill="1" applyBorder="1" applyAlignment="1">
      <alignment horizontal="right" vertical="center"/>
    </xf>
    <xf numFmtId="180" fontId="6" fillId="0" borderId="59" xfId="57" applyNumberFormat="1" applyFont="1" applyFill="1" applyBorder="1" applyAlignment="1">
      <alignment horizontal="right" vertical="center"/>
    </xf>
    <xf numFmtId="0" fontId="6" fillId="0" borderId="63" xfId="57" applyFont="1" applyFill="1" applyBorder="1" applyAlignment="1">
      <alignment vertical="center"/>
    </xf>
    <xf numFmtId="0" fontId="6" fillId="0" borderId="70" xfId="57" applyFont="1" applyFill="1" applyBorder="1" applyAlignment="1">
      <alignment vertical="center"/>
    </xf>
    <xf numFmtId="0" fontId="6" fillId="0" borderId="38" xfId="57" applyFont="1" applyFill="1" applyBorder="1" applyAlignment="1">
      <alignment horizontal="center" vertical="center" wrapText="1"/>
    </xf>
    <xf numFmtId="0" fontId="6" fillId="0" borderId="0" xfId="57" applyFont="1" applyFill="1" applyBorder="1" applyAlignment="1">
      <alignment vertical="center"/>
    </xf>
    <xf numFmtId="0" fontId="6" fillId="0" borderId="29" xfId="57" applyFont="1" applyFill="1" applyBorder="1" applyAlignment="1">
      <alignment horizontal="center" vertical="center" wrapText="1"/>
    </xf>
    <xf numFmtId="0" fontId="6" fillId="0" borderId="41" xfId="57" applyFont="1" applyFill="1" applyBorder="1" applyAlignment="1">
      <alignment horizontal="center" vertical="center" wrapText="1"/>
    </xf>
    <xf numFmtId="0" fontId="6" fillId="0" borderId="24" xfId="57" applyFont="1" applyFill="1" applyBorder="1" applyAlignment="1">
      <alignment horizontal="center" vertical="center" wrapText="1"/>
    </xf>
    <xf numFmtId="0" fontId="6" fillId="0" borderId="23" xfId="57" applyFont="1" applyFill="1" applyBorder="1" applyAlignment="1">
      <alignment horizontal="center" vertical="center" wrapText="1"/>
    </xf>
    <xf numFmtId="0" fontId="6" fillId="0" borderId="71" xfId="57" applyFont="1" applyFill="1" applyBorder="1" applyAlignment="1">
      <alignment horizontal="center" vertical="center"/>
    </xf>
    <xf numFmtId="0" fontId="6" fillId="0" borderId="59" xfId="57" applyFont="1" applyFill="1" applyBorder="1" applyAlignment="1">
      <alignment horizontal="center" vertical="center"/>
    </xf>
    <xf numFmtId="0" fontId="6" fillId="0" borderId="72" xfId="57" applyFont="1" applyFill="1" applyBorder="1" applyAlignment="1">
      <alignment horizontal="center" vertical="center"/>
    </xf>
    <xf numFmtId="0" fontId="6" fillId="0" borderId="57" xfId="57" applyFont="1" applyFill="1" applyBorder="1" applyAlignment="1">
      <alignment horizontal="center" vertical="center"/>
    </xf>
    <xf numFmtId="0" fontId="26" fillId="0" borderId="68" xfId="57" applyFont="1" applyFill="1" applyBorder="1" applyAlignment="1">
      <alignment horizontal="center" vertical="center" wrapText="1"/>
    </xf>
    <xf numFmtId="0" fontId="26" fillId="0" borderId="67" xfId="57" applyFont="1" applyFill="1" applyBorder="1" applyAlignment="1">
      <alignment horizontal="center" vertical="center" wrapText="1"/>
    </xf>
    <xf numFmtId="0" fontId="13" fillId="0" borderId="61" xfId="41" applyFont="1" applyFill="1" applyBorder="1" applyAlignment="1">
      <alignment horizontal="left" vertical="center"/>
    </xf>
    <xf numFmtId="0" fontId="13" fillId="0" borderId="19" xfId="41" applyFont="1" applyFill="1" applyBorder="1" applyAlignment="1">
      <alignment horizontal="left" vertical="center"/>
    </xf>
    <xf numFmtId="0" fontId="13" fillId="0" borderId="20" xfId="41" applyFont="1" applyFill="1" applyBorder="1" applyAlignment="1">
      <alignment horizontal="left" vertical="center"/>
    </xf>
    <xf numFmtId="0" fontId="6" fillId="0" borderId="19" xfId="57" applyFont="1" applyFill="1" applyBorder="1" applyAlignment="1">
      <alignment horizontal="left" vertical="center"/>
    </xf>
    <xf numFmtId="0" fontId="6" fillId="0" borderId="20" xfId="57" applyFont="1" applyFill="1" applyBorder="1" applyAlignment="1">
      <alignment horizontal="left" vertical="center"/>
    </xf>
    <xf numFmtId="0" fontId="13" fillId="0" borderId="61" xfId="41" applyFont="1" applyFill="1" applyBorder="1" applyAlignment="1">
      <alignment horizontal="center" vertical="center" wrapText="1"/>
    </xf>
    <xf numFmtId="0" fontId="13" fillId="0" borderId="19" xfId="41" applyFont="1" applyFill="1" applyBorder="1" applyAlignment="1">
      <alignment horizontal="center" vertical="center" wrapText="1"/>
    </xf>
    <xf numFmtId="0" fontId="13" fillId="0" borderId="20" xfId="41" applyFont="1" applyFill="1" applyBorder="1" applyAlignment="1">
      <alignment horizontal="center" vertical="center" wrapText="1"/>
    </xf>
    <xf numFmtId="0" fontId="13" fillId="0" borderId="64" xfId="41" applyFont="1" applyFill="1" applyBorder="1" applyAlignment="1">
      <alignment horizontal="left" vertical="center"/>
    </xf>
    <xf numFmtId="0" fontId="13" fillId="0" borderId="0" xfId="41" applyFont="1" applyFill="1" applyBorder="1" applyAlignment="1">
      <alignment horizontal="left" vertical="center"/>
    </xf>
    <xf numFmtId="0" fontId="13" fillId="0" borderId="30" xfId="41" applyFont="1" applyFill="1" applyBorder="1" applyAlignment="1">
      <alignment horizontal="left" vertical="center"/>
    </xf>
    <xf numFmtId="0" fontId="6" fillId="0" borderId="0" xfId="57" applyFont="1" applyFill="1" applyBorder="1" applyAlignment="1">
      <alignment horizontal="left" vertical="center"/>
    </xf>
    <xf numFmtId="0" fontId="6" fillId="0" borderId="30" xfId="57" applyFont="1" applyFill="1" applyBorder="1" applyAlignment="1">
      <alignment horizontal="left" vertical="center"/>
    </xf>
    <xf numFmtId="0" fontId="13" fillId="0" borderId="64" xfId="41" applyFont="1" applyFill="1" applyBorder="1" applyAlignment="1">
      <alignment horizontal="center" vertical="center" wrapText="1"/>
    </xf>
    <xf numFmtId="0" fontId="13" fillId="0" borderId="0" xfId="41" applyFont="1" applyFill="1" applyBorder="1" applyAlignment="1">
      <alignment horizontal="center" vertical="center" wrapText="1"/>
    </xf>
    <xf numFmtId="0" fontId="13" fillId="0" borderId="30" xfId="41" applyFont="1" applyFill="1" applyBorder="1" applyAlignment="1">
      <alignment horizontal="center" vertical="center" wrapText="1"/>
    </xf>
    <xf numFmtId="0" fontId="13" fillId="0" borderId="65" xfId="41" applyFont="1" applyFill="1" applyBorder="1" applyAlignment="1">
      <alignment horizontal="center" vertical="center" wrapText="1"/>
    </xf>
    <xf numFmtId="0" fontId="13" fillId="0" borderId="66" xfId="41" applyFont="1" applyFill="1" applyBorder="1" applyAlignment="1">
      <alignment horizontal="center" vertical="center" wrapText="1"/>
    </xf>
    <xf numFmtId="0" fontId="13" fillId="0" borderId="69" xfId="41" applyFont="1" applyFill="1" applyBorder="1" applyAlignment="1">
      <alignment horizontal="center" vertical="center" wrapText="1"/>
    </xf>
    <xf numFmtId="0" fontId="6" fillId="0" borderId="73" xfId="57" applyFont="1" applyFill="1" applyBorder="1" applyAlignment="1">
      <alignment horizontal="center" vertical="center"/>
    </xf>
    <xf numFmtId="0" fontId="13" fillId="0" borderId="65" xfId="41" applyFont="1" applyFill="1" applyBorder="1" applyAlignment="1">
      <alignment horizontal="left" vertical="center"/>
    </xf>
    <xf numFmtId="0" fontId="13" fillId="0" borderId="66" xfId="41" applyFont="1" applyFill="1" applyBorder="1" applyAlignment="1">
      <alignment horizontal="left" vertical="center"/>
    </xf>
    <xf numFmtId="0" fontId="13" fillId="0" borderId="69" xfId="41" applyFont="1" applyFill="1" applyBorder="1" applyAlignment="1">
      <alignment horizontal="left" vertical="center"/>
    </xf>
    <xf numFmtId="0" fontId="6" fillId="0" borderId="66" xfId="57" applyFont="1" applyFill="1" applyBorder="1" applyAlignment="1">
      <alignment horizontal="left" vertical="center"/>
    </xf>
    <xf numFmtId="0" fontId="6" fillId="0" borderId="69" xfId="57" applyFont="1" applyFill="1" applyBorder="1" applyAlignment="1">
      <alignment horizontal="left" vertical="center"/>
    </xf>
    <xf numFmtId="178" fontId="6" fillId="0" borderId="61" xfId="57" applyNumberFormat="1" applyFont="1" applyFill="1" applyBorder="1" applyAlignment="1">
      <alignment horizontal="right" vertical="center"/>
    </xf>
    <xf numFmtId="178" fontId="6" fillId="0" borderId="19" xfId="57" applyNumberFormat="1" applyFont="1" applyFill="1" applyBorder="1" applyAlignment="1">
      <alignment horizontal="right" vertical="center"/>
    </xf>
    <xf numFmtId="178" fontId="6" fillId="0" borderId="20" xfId="57" applyNumberFormat="1" applyFont="1" applyFill="1" applyBorder="1" applyAlignment="1">
      <alignment horizontal="right" vertical="center"/>
    </xf>
    <xf numFmtId="178" fontId="6" fillId="0" borderId="64" xfId="57" applyNumberFormat="1" applyFont="1" applyFill="1" applyBorder="1" applyAlignment="1">
      <alignment horizontal="right" vertical="center"/>
    </xf>
    <xf numFmtId="178" fontId="6" fillId="0" borderId="0" xfId="57" applyNumberFormat="1" applyFont="1" applyFill="1" applyBorder="1" applyAlignment="1">
      <alignment horizontal="right" vertical="center"/>
    </xf>
    <xf numFmtId="178" fontId="6" fillId="0" borderId="30" xfId="57" applyNumberFormat="1" applyFont="1" applyFill="1" applyBorder="1" applyAlignment="1">
      <alignment horizontal="right" vertical="center"/>
    </xf>
    <xf numFmtId="178" fontId="6" fillId="0" borderId="65" xfId="57" applyNumberFormat="1" applyFont="1" applyFill="1" applyBorder="1" applyAlignment="1">
      <alignment horizontal="right" vertical="center"/>
    </xf>
    <xf numFmtId="178" fontId="6" fillId="0" borderId="66" xfId="57" applyNumberFormat="1" applyFont="1" applyFill="1" applyBorder="1" applyAlignment="1">
      <alignment horizontal="right" vertical="center"/>
    </xf>
    <xf numFmtId="178" fontId="6" fillId="0" borderId="69" xfId="57" applyNumberFormat="1" applyFont="1" applyFill="1" applyBorder="1" applyAlignment="1">
      <alignment horizontal="right" vertical="center"/>
    </xf>
    <xf numFmtId="0" fontId="26" fillId="0" borderId="0" xfId="57" applyNumberFormat="1" applyFont="1" applyFill="1" applyBorder="1" applyAlignment="1">
      <alignment horizontal="left" vertical="center" wrapText="1"/>
    </xf>
    <xf numFmtId="0" fontId="6" fillId="0" borderId="61" xfId="57" applyFont="1" applyFill="1" applyBorder="1" applyAlignment="1">
      <alignment horizontal="left" vertical="center"/>
    </xf>
    <xf numFmtId="0" fontId="6" fillId="0" borderId="64" xfId="57" applyFont="1" applyFill="1" applyBorder="1" applyAlignment="1">
      <alignment horizontal="left" vertical="center"/>
    </xf>
    <xf numFmtId="0" fontId="26" fillId="0" borderId="30" xfId="57" applyFont="1" applyFill="1" applyBorder="1" applyAlignment="1">
      <alignment horizontal="left" vertical="center" wrapText="1"/>
    </xf>
    <xf numFmtId="0" fontId="6" fillId="0" borderId="65" xfId="57" applyFont="1" applyFill="1" applyBorder="1" applyAlignment="1">
      <alignment horizontal="left" vertical="center"/>
    </xf>
    <xf numFmtId="0" fontId="26" fillId="0" borderId="66" xfId="57" applyFont="1" applyFill="1" applyBorder="1" applyAlignment="1">
      <alignment horizontal="left" vertical="center" wrapText="1"/>
    </xf>
    <xf numFmtId="0" fontId="26" fillId="0" borderId="69" xfId="57" applyFont="1" applyFill="1" applyBorder="1" applyAlignment="1">
      <alignment horizontal="left" vertical="center" wrapText="1"/>
    </xf>
    <xf numFmtId="180" fontId="6" fillId="0" borderId="61" xfId="57" applyNumberFormat="1" applyFont="1" applyFill="1" applyBorder="1" applyAlignment="1">
      <alignment horizontal="right" vertical="center"/>
    </xf>
    <xf numFmtId="180" fontId="6" fillId="0" borderId="19" xfId="57" applyNumberFormat="1" applyFont="1" applyFill="1" applyBorder="1" applyAlignment="1">
      <alignment horizontal="right" vertical="center"/>
    </xf>
    <xf numFmtId="181" fontId="6" fillId="0" borderId="19" xfId="57" applyNumberFormat="1" applyFont="1" applyFill="1" applyBorder="1" applyAlignment="1">
      <alignment horizontal="right" vertical="center"/>
    </xf>
    <xf numFmtId="177" fontId="6" fillId="0" borderId="19" xfId="57" applyNumberFormat="1" applyFont="1" applyFill="1" applyBorder="1" applyAlignment="1">
      <alignment horizontal="right" vertical="center"/>
    </xf>
    <xf numFmtId="180" fontId="6" fillId="0" borderId="20" xfId="57" applyNumberFormat="1" applyFont="1" applyFill="1" applyBorder="1" applyAlignment="1">
      <alignment horizontal="right" vertical="center"/>
    </xf>
    <xf numFmtId="182" fontId="6" fillId="0" borderId="61" xfId="57" applyNumberFormat="1" applyFont="1" applyFill="1" applyBorder="1" applyAlignment="1">
      <alignment horizontal="right" vertical="center"/>
    </xf>
    <xf numFmtId="182" fontId="6" fillId="0" borderId="61" xfId="57" applyNumberFormat="1" applyFont="1" applyFill="1" applyBorder="1" applyAlignment="1">
      <alignment vertical="center"/>
    </xf>
    <xf numFmtId="180" fontId="6" fillId="0" borderId="64" xfId="57" applyNumberFormat="1" applyFont="1" applyFill="1" applyBorder="1" applyAlignment="1">
      <alignment horizontal="right" vertical="center"/>
    </xf>
    <xf numFmtId="180" fontId="6" fillId="0" borderId="0" xfId="57" applyNumberFormat="1" applyFont="1" applyFill="1" applyBorder="1" applyAlignment="1">
      <alignment horizontal="right" vertical="center"/>
    </xf>
    <xf numFmtId="181" fontId="6" fillId="0" borderId="0" xfId="57" applyNumberFormat="1" applyFont="1" applyFill="1" applyBorder="1" applyAlignment="1">
      <alignment horizontal="right" vertical="center"/>
    </xf>
    <xf numFmtId="177" fontId="6" fillId="0" borderId="0" xfId="57" applyNumberFormat="1" applyFont="1" applyFill="1" applyBorder="1" applyAlignment="1">
      <alignment horizontal="right" vertical="center"/>
    </xf>
    <xf numFmtId="180" fontId="6" fillId="0" borderId="30" xfId="57" applyNumberFormat="1" applyFont="1" applyFill="1" applyBorder="1" applyAlignment="1">
      <alignment horizontal="right" vertical="center"/>
    </xf>
    <xf numFmtId="182" fontId="6" fillId="0" borderId="64" xfId="57" applyNumberFormat="1" applyFont="1" applyFill="1" applyBorder="1" applyAlignment="1">
      <alignment horizontal="right" vertical="center"/>
    </xf>
    <xf numFmtId="182" fontId="6" fillId="0" borderId="64" xfId="57" applyNumberFormat="1" applyFont="1" applyFill="1" applyBorder="1" applyAlignment="1">
      <alignment vertical="center"/>
    </xf>
    <xf numFmtId="180" fontId="6" fillId="0" borderId="65" xfId="57" applyNumberFormat="1" applyFont="1" applyFill="1" applyBorder="1" applyAlignment="1">
      <alignment horizontal="right" vertical="center"/>
    </xf>
    <xf numFmtId="180" fontId="6" fillId="0" borderId="66" xfId="57" applyNumberFormat="1" applyFont="1" applyFill="1" applyBorder="1" applyAlignment="1">
      <alignment horizontal="right" vertical="center"/>
    </xf>
    <xf numFmtId="181" fontId="6" fillId="0" borderId="66" xfId="57" applyNumberFormat="1" applyFont="1" applyFill="1" applyBorder="1" applyAlignment="1">
      <alignment horizontal="right" vertical="center"/>
    </xf>
    <xf numFmtId="177" fontId="6" fillId="0" borderId="66" xfId="57" applyNumberFormat="1" applyFont="1" applyFill="1" applyBorder="1" applyAlignment="1">
      <alignment horizontal="right" vertical="center"/>
    </xf>
    <xf numFmtId="180" fontId="6" fillId="0" borderId="69" xfId="57" applyNumberFormat="1" applyFont="1" applyFill="1" applyBorder="1" applyAlignment="1">
      <alignment horizontal="right" vertical="center"/>
    </xf>
    <xf numFmtId="182" fontId="6" fillId="0" borderId="65" xfId="57" applyNumberFormat="1" applyFont="1" applyFill="1" applyBorder="1" applyAlignment="1">
      <alignment horizontal="right" vertical="center"/>
    </xf>
    <xf numFmtId="182" fontId="6" fillId="0" borderId="65" xfId="57" applyNumberFormat="1" applyFont="1" applyFill="1" applyBorder="1" applyAlignment="1">
      <alignment vertical="center"/>
    </xf>
    <xf numFmtId="0" fontId="6" fillId="0" borderId="66" xfId="57" applyFont="1" applyFill="1" applyBorder="1">
      <alignment vertical="center"/>
    </xf>
    <xf numFmtId="0" fontId="6" fillId="0" borderId="69" xfId="57" applyFont="1" applyFill="1" applyBorder="1">
      <alignment vertical="center"/>
    </xf>
    <xf numFmtId="49" fontId="29" fillId="0" borderId="0" xfId="48" applyNumberFormat="1" applyFont="1">
      <alignment vertical="center"/>
    </xf>
    <xf numFmtId="0" fontId="30" fillId="0" borderId="0" xfId="48" applyFont="1">
      <alignment vertical="center"/>
    </xf>
    <xf numFmtId="0" fontId="6" fillId="0" borderId="37" xfId="48" applyFont="1" applyBorder="1">
      <alignment vertical="center"/>
    </xf>
    <xf numFmtId="0" fontId="6" fillId="0" borderId="49" xfId="48" applyFont="1" applyBorder="1">
      <alignment vertical="center"/>
    </xf>
    <xf numFmtId="0" fontId="26" fillId="0" borderId="49" xfId="48" applyFont="1" applyBorder="1">
      <alignment vertical="center"/>
    </xf>
    <xf numFmtId="0" fontId="6" fillId="0" borderId="38" xfId="48" applyFont="1" applyBorder="1">
      <alignment vertical="center"/>
    </xf>
    <xf numFmtId="0" fontId="13" fillId="0" borderId="0" xfId="48" applyFont="1" applyBorder="1">
      <alignment vertical="center"/>
    </xf>
    <xf numFmtId="0" fontId="6" fillId="0" borderId="29" xfId="48" applyFont="1" applyBorder="1">
      <alignment vertical="center"/>
    </xf>
    <xf numFmtId="0" fontId="26" fillId="0" borderId="0" xfId="48" applyFont="1" applyBorder="1">
      <alignment vertical="center"/>
    </xf>
    <xf numFmtId="0" fontId="6" fillId="0" borderId="41" xfId="48" applyFont="1" applyBorder="1">
      <alignment vertical="center"/>
    </xf>
    <xf numFmtId="0" fontId="6" fillId="0" borderId="24" xfId="48" applyFont="1" applyBorder="1">
      <alignment vertical="center"/>
    </xf>
    <xf numFmtId="0" fontId="6" fillId="0" borderId="22" xfId="48" applyFont="1" applyBorder="1">
      <alignment vertical="center"/>
    </xf>
    <xf numFmtId="0" fontId="26" fillId="0" borderId="22" xfId="48" applyFont="1" applyBorder="1">
      <alignment vertical="center"/>
    </xf>
    <xf numFmtId="0" fontId="6" fillId="0" borderId="23" xfId="48" applyFont="1" applyBorder="1">
      <alignment vertical="center"/>
    </xf>
    <xf numFmtId="0" fontId="31" fillId="0" borderId="41" xfId="48" applyFont="1" applyBorder="1" applyAlignment="1">
      <alignment horizontal="center" vertical="center"/>
    </xf>
    <xf numFmtId="178" fontId="6" fillId="0" borderId="37" xfId="48" applyNumberFormat="1" applyFont="1" applyFill="1" applyBorder="1" applyAlignment="1">
      <alignment horizontal="right" vertical="center"/>
    </xf>
    <xf numFmtId="178" fontId="6" fillId="0" borderId="49" xfId="48" applyNumberFormat="1" applyFont="1" applyFill="1" applyBorder="1" applyAlignment="1">
      <alignment horizontal="right" vertical="center"/>
    </xf>
    <xf numFmtId="178" fontId="6" fillId="0" borderId="38" xfId="48" applyNumberFormat="1" applyFont="1" applyFill="1" applyBorder="1" applyAlignment="1">
      <alignment horizontal="right" vertical="center"/>
    </xf>
    <xf numFmtId="178" fontId="6" fillId="0" borderId="29" xfId="48" applyNumberFormat="1" applyFont="1" applyFill="1" applyBorder="1" applyAlignment="1">
      <alignment horizontal="right" vertical="center"/>
    </xf>
    <xf numFmtId="178" fontId="6" fillId="0" borderId="41" xfId="48" applyNumberFormat="1" applyFont="1" applyFill="1" applyBorder="1" applyAlignment="1">
      <alignment horizontal="right" vertical="center"/>
    </xf>
    <xf numFmtId="178" fontId="6" fillId="0" borderId="74" xfId="48" applyNumberFormat="1" applyFont="1" applyFill="1" applyBorder="1" applyAlignment="1">
      <alignment horizontal="right" vertical="center"/>
    </xf>
    <xf numFmtId="178" fontId="6" fillId="0" borderId="75" xfId="48" applyNumberFormat="1" applyFont="1" applyFill="1" applyBorder="1" applyAlignment="1">
      <alignment horizontal="right" vertical="center"/>
    </xf>
    <xf numFmtId="178" fontId="6" fillId="0" borderId="76" xfId="48" applyNumberFormat="1" applyFont="1" applyFill="1" applyBorder="1" applyAlignment="1">
      <alignment horizontal="right" vertical="center"/>
    </xf>
    <xf numFmtId="180" fontId="6" fillId="0" borderId="77" xfId="48" applyNumberFormat="1" applyFont="1" applyFill="1" applyBorder="1" applyAlignment="1">
      <alignment horizontal="right" vertical="center"/>
    </xf>
    <xf numFmtId="180" fontId="6" fillId="0" borderId="78" xfId="48" applyNumberFormat="1" applyFont="1" applyFill="1" applyBorder="1" applyAlignment="1">
      <alignment horizontal="right" vertical="center"/>
    </xf>
    <xf numFmtId="180" fontId="6" fillId="0" borderId="79" xfId="48" applyNumberFormat="1" applyFont="1" applyFill="1" applyBorder="1" applyAlignment="1">
      <alignment horizontal="right" vertical="center"/>
    </xf>
    <xf numFmtId="178" fontId="6" fillId="0" borderId="77" xfId="48" applyNumberFormat="1" applyFont="1" applyFill="1" applyBorder="1" applyAlignment="1">
      <alignment horizontal="right" vertical="center"/>
    </xf>
    <xf numFmtId="178" fontId="6" fillId="0" borderId="78" xfId="48" applyNumberFormat="1" applyFont="1" applyFill="1" applyBorder="1" applyAlignment="1">
      <alignment horizontal="right" vertical="center"/>
    </xf>
    <xf numFmtId="178" fontId="6" fillId="0" borderId="79" xfId="48" applyNumberFormat="1" applyFont="1" applyFill="1" applyBorder="1" applyAlignment="1">
      <alignment horizontal="right" vertical="center"/>
    </xf>
    <xf numFmtId="0" fontId="31" fillId="0" borderId="41" xfId="48" applyFont="1" applyBorder="1" applyAlignment="1">
      <alignment vertical="center"/>
    </xf>
    <xf numFmtId="180" fontId="6" fillId="0" borderId="80" xfId="48" applyNumberFormat="1" applyFont="1" applyFill="1" applyBorder="1" applyAlignment="1">
      <alignment horizontal="right" vertical="center"/>
    </xf>
    <xf numFmtId="180" fontId="6" fillId="0" borderId="81" xfId="48" applyNumberFormat="1" applyFont="1" applyFill="1" applyBorder="1" applyAlignment="1">
      <alignment horizontal="right" vertical="center"/>
    </xf>
    <xf numFmtId="180" fontId="6" fillId="0" borderId="82" xfId="48" applyNumberFormat="1" applyFont="1" applyFill="1" applyBorder="1" applyAlignment="1">
      <alignment horizontal="right" vertical="center"/>
    </xf>
    <xf numFmtId="180" fontId="6" fillId="0" borderId="29" xfId="48" applyNumberFormat="1" applyFont="1" applyFill="1" applyBorder="1" applyAlignment="1">
      <alignment horizontal="right" vertical="center"/>
    </xf>
    <xf numFmtId="180" fontId="6" fillId="0" borderId="41" xfId="48" applyNumberFormat="1" applyFont="1" applyFill="1" applyBorder="1" applyAlignment="1">
      <alignment horizontal="right" vertical="center"/>
    </xf>
    <xf numFmtId="180" fontId="6" fillId="0" borderId="24" xfId="48" applyNumberFormat="1" applyFont="1" applyFill="1" applyBorder="1" applyAlignment="1">
      <alignment horizontal="right" vertical="center"/>
    </xf>
    <xf numFmtId="180" fontId="6" fillId="0" borderId="22" xfId="48" applyNumberFormat="1" applyFont="1" applyFill="1" applyBorder="1" applyAlignment="1">
      <alignment horizontal="right" vertical="center"/>
    </xf>
    <xf numFmtId="180" fontId="6" fillId="0" borderId="23" xfId="48" applyNumberFormat="1" applyFont="1" applyFill="1" applyBorder="1" applyAlignment="1">
      <alignment horizontal="right" vertical="center"/>
    </xf>
    <xf numFmtId="0" fontId="6" fillId="0" borderId="83" xfId="48" applyFont="1" applyBorder="1" applyAlignment="1">
      <alignment horizontal="center" vertical="center"/>
    </xf>
    <xf numFmtId="0" fontId="6" fillId="0" borderId="49" xfId="48" applyFont="1" applyBorder="1" applyAlignment="1">
      <alignment horizontal="center" vertical="center" wrapText="1"/>
    </xf>
    <xf numFmtId="0" fontId="6" fillId="0" borderId="0" xfId="48" applyFont="1" applyBorder="1" applyAlignment="1">
      <alignment horizontal="center" vertical="center" wrapText="1"/>
    </xf>
    <xf numFmtId="0" fontId="6" fillId="0" borderId="49" xfId="48" applyFont="1" applyFill="1" applyBorder="1" applyAlignment="1">
      <alignment horizontal="left" vertical="center"/>
    </xf>
    <xf numFmtId="0" fontId="6" fillId="0" borderId="29" xfId="48" applyFont="1" applyBorder="1" applyAlignment="1">
      <alignment vertical="center" textRotation="255"/>
    </xf>
    <xf numFmtId="0" fontId="6" fillId="0" borderId="0" xfId="48" applyFont="1" applyBorder="1" applyAlignment="1">
      <alignment vertical="center" textRotation="255"/>
    </xf>
    <xf numFmtId="0" fontId="6" fillId="0" borderId="41" xfId="48" applyFont="1" applyBorder="1" applyAlignment="1">
      <alignment vertical="center" textRotation="255"/>
    </xf>
    <xf numFmtId="0" fontId="6" fillId="0" borderId="22" xfId="48" applyFont="1" applyFill="1" applyBorder="1" applyAlignment="1">
      <alignment horizontal="left" vertical="center"/>
    </xf>
    <xf numFmtId="0" fontId="1" fillId="0" borderId="41" xfId="48" applyFill="1" applyBorder="1" applyAlignment="1">
      <alignment horizontal="right" vertical="center"/>
    </xf>
    <xf numFmtId="0" fontId="1" fillId="0" borderId="0" xfId="48" applyFill="1" applyAlignment="1">
      <alignment horizontal="right" vertical="center"/>
    </xf>
    <xf numFmtId="178" fontId="6" fillId="0" borderId="24" xfId="48" applyNumberFormat="1" applyFont="1" applyFill="1" applyBorder="1" applyAlignment="1">
      <alignment horizontal="right" vertical="center"/>
    </xf>
    <xf numFmtId="0" fontId="1" fillId="0" borderId="22" xfId="48" applyFill="1" applyBorder="1" applyAlignment="1">
      <alignment horizontal="right" vertical="center"/>
    </xf>
    <xf numFmtId="0" fontId="1" fillId="0" borderId="23" xfId="48" applyFill="1" applyBorder="1" applyAlignment="1">
      <alignment horizontal="right" vertical="center"/>
    </xf>
    <xf numFmtId="180" fontId="6" fillId="0" borderId="37" xfId="48" applyNumberFormat="1" applyFont="1" applyFill="1" applyBorder="1" applyAlignment="1">
      <alignment horizontal="right" vertical="center"/>
    </xf>
    <xf numFmtId="180" fontId="6" fillId="0" borderId="49" xfId="48" applyNumberFormat="1" applyFont="1" applyFill="1" applyBorder="1" applyAlignment="1">
      <alignment horizontal="right" vertical="center"/>
    </xf>
    <xf numFmtId="180" fontId="6" fillId="0" borderId="38" xfId="48" applyNumberFormat="1" applyFont="1" applyFill="1" applyBorder="1" applyAlignment="1">
      <alignment horizontal="right" vertical="center"/>
    </xf>
    <xf numFmtId="0" fontId="1" fillId="0" borderId="42" xfId="48" applyBorder="1" applyAlignment="1">
      <alignment horizontal="center" vertical="center"/>
    </xf>
    <xf numFmtId="0" fontId="1" fillId="0" borderId="29" xfId="48" applyFill="1" applyBorder="1" applyAlignment="1">
      <alignment horizontal="right" vertical="center"/>
    </xf>
    <xf numFmtId="0" fontId="1" fillId="0" borderId="44" xfId="48" applyBorder="1" applyAlignment="1">
      <alignment horizontal="center" vertical="center"/>
    </xf>
    <xf numFmtId="0" fontId="1" fillId="0" borderId="24" xfId="48" applyFill="1" applyBorder="1" applyAlignment="1">
      <alignment horizontal="right" vertical="center"/>
    </xf>
    <xf numFmtId="178" fontId="6" fillId="0" borderId="84" xfId="48" applyNumberFormat="1" applyFont="1" applyFill="1" applyBorder="1" applyAlignment="1">
      <alignment horizontal="right" vertical="center"/>
    </xf>
    <xf numFmtId="178" fontId="6" fillId="0" borderId="22" xfId="48" applyNumberFormat="1" applyFont="1" applyFill="1" applyBorder="1" applyAlignment="1">
      <alignment horizontal="right" vertical="center"/>
    </xf>
    <xf numFmtId="178" fontId="6" fillId="0" borderId="23" xfId="48" applyNumberFormat="1" applyFont="1" applyFill="1" applyBorder="1" applyAlignment="1">
      <alignment horizontal="right" vertical="center"/>
    </xf>
    <xf numFmtId="0" fontId="6" fillId="0" borderId="38" xfId="48" applyFont="1" applyFill="1" applyBorder="1" applyAlignment="1">
      <alignment horizontal="center" vertical="center" textRotation="255"/>
    </xf>
    <xf numFmtId="0" fontId="6" fillId="0" borderId="23" xfId="48" applyFont="1" applyFill="1" applyBorder="1" applyAlignment="1">
      <alignment horizontal="center" vertical="center" textRotation="255"/>
    </xf>
    <xf numFmtId="0" fontId="1" fillId="0" borderId="75" xfId="48" applyFill="1" applyBorder="1" applyAlignment="1">
      <alignment horizontal="right" vertical="center"/>
    </xf>
    <xf numFmtId="0" fontId="1" fillId="0" borderId="76" xfId="48" applyFill="1" applyBorder="1" applyAlignment="1">
      <alignment horizontal="right" vertical="center"/>
    </xf>
    <xf numFmtId="183" fontId="6" fillId="0" borderId="80" xfId="48" applyNumberFormat="1" applyFont="1" applyFill="1" applyBorder="1" applyAlignment="1">
      <alignment horizontal="right" vertical="center"/>
    </xf>
    <xf numFmtId="183" fontId="6" fillId="0" borderId="81" xfId="48" applyNumberFormat="1" applyFont="1" applyFill="1" applyBorder="1" applyAlignment="1">
      <alignment horizontal="right" vertical="center"/>
    </xf>
    <xf numFmtId="183" fontId="6" fillId="0" borderId="82" xfId="48" applyNumberFormat="1" applyFont="1" applyFill="1" applyBorder="1" applyAlignment="1">
      <alignment horizontal="right" vertical="center"/>
    </xf>
    <xf numFmtId="183" fontId="6" fillId="0" borderId="29" xfId="48" applyNumberFormat="1" applyFont="1" applyFill="1" applyBorder="1" applyAlignment="1">
      <alignment horizontal="right" vertical="center"/>
    </xf>
    <xf numFmtId="183" fontId="1" fillId="0" borderId="0" xfId="48" applyNumberFormat="1" applyFill="1" applyAlignment="1">
      <alignment horizontal="right" vertical="center"/>
    </xf>
    <xf numFmtId="183" fontId="6" fillId="0" borderId="0" xfId="48" applyNumberFormat="1" applyFont="1" applyFill="1" applyBorder="1" applyAlignment="1">
      <alignment horizontal="right" vertical="center"/>
    </xf>
    <xf numFmtId="183" fontId="1" fillId="0" borderId="41" xfId="48" applyNumberFormat="1" applyFill="1" applyBorder="1" applyAlignment="1">
      <alignment horizontal="right" vertical="center"/>
    </xf>
    <xf numFmtId="183" fontId="6" fillId="0" borderId="74" xfId="48" applyNumberFormat="1" applyFont="1" applyFill="1" applyBorder="1" applyAlignment="1">
      <alignment horizontal="right" vertical="center"/>
    </xf>
    <xf numFmtId="183" fontId="1" fillId="0" borderId="75" xfId="48" applyNumberFormat="1" applyFill="1" applyBorder="1" applyAlignment="1">
      <alignment horizontal="right" vertical="center"/>
    </xf>
    <xf numFmtId="183" fontId="6" fillId="0" borderId="75" xfId="48" applyNumberFormat="1" applyFont="1" applyFill="1" applyBorder="1" applyAlignment="1">
      <alignment horizontal="right" vertical="center"/>
    </xf>
    <xf numFmtId="183" fontId="1" fillId="0" borderId="76" xfId="48" applyNumberFormat="1" applyFill="1" applyBorder="1" applyAlignment="1">
      <alignment horizontal="right" vertical="center"/>
    </xf>
    <xf numFmtId="178" fontId="6" fillId="0" borderId="81" xfId="48" applyNumberFormat="1" applyFont="1" applyFill="1" applyBorder="1" applyAlignment="1">
      <alignment horizontal="right" vertical="center"/>
    </xf>
    <xf numFmtId="178" fontId="6" fillId="0" borderId="80" xfId="48" applyNumberFormat="1" applyFont="1" applyFill="1" applyBorder="1" applyAlignment="1">
      <alignment horizontal="right" vertical="center"/>
    </xf>
    <xf numFmtId="178" fontId="6" fillId="0" borderId="82" xfId="48" applyNumberFormat="1" applyFont="1" applyFill="1" applyBorder="1" applyAlignment="1">
      <alignment horizontal="right" vertical="center"/>
    </xf>
    <xf numFmtId="49" fontId="25" fillId="0" borderId="15" xfId="48" applyNumberFormat="1" applyFont="1" applyFill="1" applyBorder="1" applyAlignment="1">
      <alignment horizontal="center" vertical="center"/>
    </xf>
    <xf numFmtId="49" fontId="25" fillId="0" borderId="26" xfId="48" applyNumberFormat="1" applyFont="1" applyFill="1" applyBorder="1" applyAlignment="1">
      <alignment horizontal="center" vertical="center"/>
    </xf>
    <xf numFmtId="0" fontId="26" fillId="0" borderId="39" xfId="48" applyFont="1" applyFill="1" applyBorder="1" applyAlignment="1">
      <alignment horizontal="center" vertical="center"/>
    </xf>
    <xf numFmtId="178" fontId="6" fillId="24" borderId="81" xfId="48" applyNumberFormat="1" applyFont="1" applyFill="1" applyBorder="1" applyAlignment="1">
      <alignment horizontal="right" vertical="center"/>
    </xf>
    <xf numFmtId="178" fontId="6" fillId="24" borderId="82" xfId="48" applyNumberFormat="1" applyFont="1" applyFill="1" applyBorder="1" applyAlignment="1">
      <alignment horizontal="right" vertical="center"/>
    </xf>
    <xf numFmtId="0" fontId="26" fillId="0" borderId="42" xfId="48" applyFont="1" applyFill="1" applyBorder="1" applyAlignment="1">
      <alignment horizontal="center" vertical="center"/>
    </xf>
    <xf numFmtId="178" fontId="6" fillId="24" borderId="0" xfId="48" applyNumberFormat="1" applyFont="1" applyFill="1" applyBorder="1" applyAlignment="1">
      <alignment horizontal="right" vertical="center"/>
    </xf>
    <xf numFmtId="178" fontId="6" fillId="24" borderId="41" xfId="48" applyNumberFormat="1" applyFont="1" applyFill="1" applyBorder="1" applyAlignment="1">
      <alignment horizontal="right" vertical="center"/>
    </xf>
    <xf numFmtId="49" fontId="25" fillId="0" borderId="73" xfId="48" applyNumberFormat="1" applyFont="1" applyFill="1" applyBorder="1" applyAlignment="1">
      <alignment horizontal="center" vertical="center"/>
    </xf>
    <xf numFmtId="0" fontId="26" fillId="0" borderId="44" xfId="48" applyFont="1" applyFill="1" applyBorder="1" applyAlignment="1">
      <alignment horizontal="center" vertical="center"/>
    </xf>
    <xf numFmtId="178" fontId="6" fillId="24" borderId="75" xfId="48" applyNumberFormat="1" applyFont="1" applyFill="1" applyBorder="1" applyAlignment="1">
      <alignment horizontal="right" vertical="center"/>
    </xf>
    <xf numFmtId="178" fontId="6" fillId="24" borderId="76" xfId="48" applyNumberFormat="1" applyFont="1" applyFill="1" applyBorder="1" applyAlignment="1">
      <alignment horizontal="right" vertical="center"/>
    </xf>
    <xf numFmtId="0" fontId="6" fillId="24" borderId="81" xfId="48" applyFont="1" applyFill="1" applyBorder="1" applyAlignment="1">
      <alignment horizontal="right" vertical="center"/>
    </xf>
    <xf numFmtId="0" fontId="6" fillId="24" borderId="82" xfId="48" applyFont="1" applyFill="1" applyBorder="1" applyAlignment="1">
      <alignment horizontal="right" vertical="center"/>
    </xf>
    <xf numFmtId="180" fontId="1" fillId="0" borderId="0" xfId="48" applyNumberFormat="1" applyFill="1" applyAlignment="1">
      <alignment horizontal="right" vertical="center"/>
    </xf>
    <xf numFmtId="0" fontId="6" fillId="24" borderId="0" xfId="48" applyFont="1" applyFill="1" applyBorder="1" applyAlignment="1">
      <alignment horizontal="right" vertical="center"/>
    </xf>
    <xf numFmtId="0" fontId="6" fillId="24" borderId="41" xfId="48" applyFont="1" applyFill="1" applyBorder="1" applyAlignment="1">
      <alignment horizontal="right" vertical="center"/>
    </xf>
    <xf numFmtId="180" fontId="1" fillId="0" borderId="22" xfId="48" applyNumberFormat="1" applyFill="1" applyBorder="1" applyAlignment="1">
      <alignment horizontal="right" vertical="center"/>
    </xf>
    <xf numFmtId="0" fontId="6" fillId="24" borderId="22" xfId="48" applyFont="1" applyFill="1" applyBorder="1" applyAlignment="1">
      <alignment horizontal="right" vertical="center"/>
    </xf>
    <xf numFmtId="0" fontId="6" fillId="24" borderId="23" xfId="48" applyFont="1" applyFill="1" applyBorder="1" applyAlignment="1">
      <alignment horizontal="right" vertical="center"/>
    </xf>
    <xf numFmtId="0" fontId="6" fillId="25" borderId="61" xfId="58" applyFont="1" applyFill="1" applyBorder="1" applyAlignment="1" applyProtection="1">
      <alignment horizontal="center" vertical="center"/>
      <protection locked="0"/>
    </xf>
    <xf numFmtId="0" fontId="6" fillId="25" borderId="85" xfId="58" applyFont="1" applyFill="1" applyBorder="1" applyAlignment="1" applyProtection="1">
      <alignment horizontal="center" vertical="center"/>
      <protection locked="0"/>
    </xf>
    <xf numFmtId="0" fontId="26" fillId="0" borderId="86" xfId="58" applyFont="1" applyBorder="1" applyAlignment="1" applyProtection="1">
      <alignment horizontal="center" vertical="center"/>
      <protection locked="0"/>
    </xf>
    <xf numFmtId="0" fontId="26" fillId="0" borderId="87" xfId="58" applyFont="1" applyBorder="1" applyAlignment="1" applyProtection="1">
      <alignment horizontal="center" vertical="center"/>
      <protection locked="0"/>
    </xf>
    <xf numFmtId="0" fontId="6" fillId="26" borderId="88" xfId="58" applyFont="1" applyFill="1" applyBorder="1" applyAlignment="1" applyProtection="1">
      <alignment horizontal="center" vertical="center"/>
      <protection locked="0"/>
    </xf>
    <xf numFmtId="0" fontId="26" fillId="0" borderId="89" xfId="58" applyFont="1" applyBorder="1" applyAlignment="1" applyProtection="1">
      <alignment horizontal="center" vertical="center"/>
      <protection locked="0"/>
    </xf>
    <xf numFmtId="0" fontId="26" fillId="0" borderId="90" xfId="58" applyFont="1" applyBorder="1" applyAlignment="1" applyProtection="1">
      <alignment horizontal="center" vertical="center"/>
      <protection locked="0"/>
    </xf>
    <xf numFmtId="0" fontId="6" fillId="0" borderId="15" xfId="58" applyFont="1" applyBorder="1" applyAlignment="1">
      <alignment vertical="center"/>
    </xf>
    <xf numFmtId="0" fontId="6" fillId="0" borderId="18" xfId="58" applyFont="1" applyBorder="1">
      <alignment vertical="center"/>
    </xf>
    <xf numFmtId="0" fontId="6" fillId="0" borderId="18" xfId="58" applyFont="1" applyBorder="1" applyAlignment="1">
      <alignment horizontal="center" vertical="center" textRotation="255" shrinkToFit="1"/>
    </xf>
    <xf numFmtId="0" fontId="6" fillId="0" borderId="19" xfId="58" applyFont="1" applyBorder="1" applyAlignment="1">
      <alignment horizontal="center" vertical="center" textRotation="255" shrinkToFit="1"/>
    </xf>
    <xf numFmtId="0" fontId="6" fillId="0" borderId="62" xfId="58" applyFont="1" applyBorder="1" applyAlignment="1">
      <alignment horizontal="center" vertical="center" textRotation="255" shrinkToFit="1"/>
    </xf>
    <xf numFmtId="0" fontId="6" fillId="0" borderId="18" xfId="58" applyFont="1" applyBorder="1" applyAlignment="1">
      <alignment horizontal="center" vertical="center" textRotation="255" wrapText="1"/>
    </xf>
    <xf numFmtId="0" fontId="6" fillId="0" borderId="19" xfId="58" applyFont="1" applyBorder="1" applyAlignment="1">
      <alignment horizontal="center" vertical="center" textRotation="255" wrapText="1"/>
    </xf>
    <xf numFmtId="0" fontId="6" fillId="0" borderId="62" xfId="58" applyFont="1" applyBorder="1" applyAlignment="1">
      <alignment horizontal="center" vertical="center" textRotation="255" wrapText="1"/>
    </xf>
    <xf numFmtId="0" fontId="6" fillId="0" borderId="18" xfId="58" applyFont="1" applyBorder="1" applyAlignment="1">
      <alignment horizontal="left" vertical="center"/>
    </xf>
    <xf numFmtId="0" fontId="6" fillId="0" borderId="62" xfId="58" applyFont="1" applyBorder="1" applyAlignment="1">
      <alignment horizontal="left" vertical="center"/>
    </xf>
    <xf numFmtId="0" fontId="6" fillId="0" borderId="18" xfId="58" applyFont="1" applyBorder="1" applyAlignment="1">
      <alignment horizontal="left" vertical="center" wrapText="1"/>
    </xf>
    <xf numFmtId="0" fontId="6" fillId="25" borderId="64" xfId="58" applyFont="1" applyFill="1" applyBorder="1" applyAlignment="1" applyProtection="1">
      <alignment horizontal="center" vertical="center"/>
      <protection locked="0"/>
    </xf>
    <xf numFmtId="0" fontId="6" fillId="25" borderId="91" xfId="58" applyFont="1" applyFill="1" applyBorder="1" applyAlignment="1" applyProtection="1">
      <alignment horizontal="center" vertical="center"/>
      <protection locked="0"/>
    </xf>
    <xf numFmtId="0" fontId="26" fillId="0" borderId="92" xfId="63" applyFont="1" applyBorder="1" applyAlignment="1" applyProtection="1">
      <alignment horizontal="left" vertical="center" wrapText="1"/>
      <protection locked="0"/>
    </xf>
    <xf numFmtId="0" fontId="26" fillId="0" borderId="93" xfId="63" applyFont="1" applyBorder="1" applyAlignment="1" applyProtection="1">
      <alignment horizontal="left" vertical="center" wrapText="1"/>
      <protection locked="0"/>
    </xf>
    <xf numFmtId="0" fontId="26" fillId="0" borderId="94" xfId="63" applyFont="1" applyBorder="1" applyAlignment="1" applyProtection="1">
      <alignment horizontal="left" vertical="center" wrapText="1"/>
      <protection locked="0"/>
    </xf>
    <xf numFmtId="0" fontId="6" fillId="26" borderId="40" xfId="58" applyFont="1" applyFill="1" applyBorder="1" applyAlignment="1" applyProtection="1">
      <alignment horizontal="left" vertical="center" wrapText="1"/>
      <protection locked="0"/>
    </xf>
    <xf numFmtId="0" fontId="6" fillId="0" borderId="24" xfId="58" applyFont="1" applyBorder="1" applyAlignment="1">
      <alignment horizontal="center" vertical="center" textRotation="255" shrinkToFit="1"/>
    </xf>
    <xf numFmtId="0" fontId="6" fillId="0" borderId="22" xfId="58" applyFont="1" applyBorder="1" applyAlignment="1">
      <alignment horizontal="center" vertical="center" textRotation="255" shrinkToFit="1"/>
    </xf>
    <xf numFmtId="0" fontId="6" fillId="0" borderId="23" xfId="58" applyFont="1" applyBorder="1" applyAlignment="1">
      <alignment horizontal="center" vertical="center" textRotation="255" shrinkToFit="1"/>
    </xf>
    <xf numFmtId="0" fontId="6" fillId="0" borderId="24" xfId="58" applyFont="1" applyBorder="1" applyAlignment="1">
      <alignment horizontal="center" vertical="center" textRotation="255" wrapText="1"/>
    </xf>
    <xf numFmtId="0" fontId="6" fillId="0" borderId="22" xfId="58" applyFont="1" applyBorder="1" applyAlignment="1">
      <alignment horizontal="center" vertical="center" textRotation="255" wrapText="1"/>
    </xf>
    <xf numFmtId="0" fontId="6" fillId="0" borderId="23" xfId="58" applyFont="1" applyBorder="1" applyAlignment="1">
      <alignment horizontal="center" vertical="center" textRotation="255" wrapText="1"/>
    </xf>
    <xf numFmtId="0" fontId="6" fillId="0" borderId="29" xfId="58" applyFont="1" applyBorder="1" applyAlignment="1">
      <alignment horizontal="left" vertical="center"/>
    </xf>
    <xf numFmtId="0" fontId="6" fillId="0" borderId="41" xfId="58" applyFont="1" applyBorder="1" applyAlignment="1">
      <alignment horizontal="left" vertical="center"/>
    </xf>
    <xf numFmtId="0" fontId="6" fillId="0" borderId="29" xfId="58" applyFont="1" applyBorder="1" applyAlignment="1">
      <alignment horizontal="left" vertical="center" wrapText="1"/>
    </xf>
    <xf numFmtId="0" fontId="26" fillId="0" borderId="95" xfId="63" applyFont="1" applyBorder="1" applyAlignment="1" applyProtection="1">
      <alignment horizontal="left" vertical="center" wrapText="1"/>
      <protection locked="0"/>
    </xf>
    <xf numFmtId="0" fontId="26" fillId="0" borderId="96" xfId="63" applyFont="1" applyBorder="1" applyAlignment="1" applyProtection="1">
      <alignment horizontal="left" vertical="center" wrapText="1"/>
      <protection locked="0"/>
    </xf>
    <xf numFmtId="0" fontId="26" fillId="0" borderId="97" xfId="63" applyFont="1" applyBorder="1" applyAlignment="1" applyProtection="1">
      <alignment horizontal="left" vertical="center" wrapText="1"/>
      <protection locked="0"/>
    </xf>
    <xf numFmtId="0" fontId="6" fillId="26" borderId="43" xfId="58" applyFont="1" applyFill="1" applyBorder="1" applyAlignment="1" applyProtection="1">
      <alignment horizontal="left" vertical="center" wrapText="1"/>
      <protection locked="0"/>
    </xf>
    <xf numFmtId="0" fontId="6" fillId="0" borderId="37" xfId="58" applyFont="1" applyBorder="1" applyAlignment="1">
      <alignment vertical="center"/>
    </xf>
    <xf numFmtId="0" fontId="6" fillId="0" borderId="49" xfId="58" applyFont="1" applyBorder="1" applyAlignment="1">
      <alignment vertical="center"/>
    </xf>
    <xf numFmtId="0" fontId="6" fillId="0" borderId="38" xfId="58" applyFont="1" applyBorder="1" applyAlignment="1">
      <alignment vertical="center"/>
    </xf>
    <xf numFmtId="0" fontId="6" fillId="0" borderId="29" xfId="58" applyFont="1" applyBorder="1" applyAlignment="1">
      <alignment vertical="center"/>
    </xf>
    <xf numFmtId="0" fontId="6" fillId="0" borderId="41" xfId="58" applyFont="1" applyBorder="1" applyAlignment="1">
      <alignment vertical="center"/>
    </xf>
    <xf numFmtId="0" fontId="6" fillId="0" borderId="47" xfId="58" applyFont="1" applyBorder="1" applyAlignment="1">
      <alignment horizontal="center" vertical="center"/>
    </xf>
    <xf numFmtId="0" fontId="6" fillId="0" borderId="25" xfId="58" applyFont="1" applyBorder="1">
      <alignment vertical="center"/>
    </xf>
    <xf numFmtId="0" fontId="6" fillId="0" borderId="46" xfId="58" applyFont="1" applyBorder="1" applyAlignment="1">
      <alignment horizontal="center" vertical="center"/>
    </xf>
    <xf numFmtId="184" fontId="6" fillId="0" borderId="37" xfId="63" applyNumberFormat="1" applyFont="1" applyBorder="1" applyAlignment="1">
      <alignment horizontal="right" vertical="center"/>
    </xf>
    <xf numFmtId="184" fontId="6" fillId="0" borderId="49" xfId="63" applyNumberFormat="1" applyFont="1" applyBorder="1" applyAlignment="1">
      <alignment horizontal="right" vertical="center"/>
    </xf>
    <xf numFmtId="183" fontId="6" fillId="0" borderId="49" xfId="63" applyNumberFormat="1" applyFont="1" applyBorder="1" applyAlignment="1">
      <alignment horizontal="right" vertical="center"/>
    </xf>
    <xf numFmtId="183" fontId="6" fillId="0" borderId="50" xfId="63" applyNumberFormat="1" applyFont="1" applyBorder="1" applyAlignment="1">
      <alignment horizontal="right" vertical="center"/>
    </xf>
    <xf numFmtId="184" fontId="6" fillId="0" borderId="29" xfId="63" applyNumberFormat="1" applyFont="1" applyBorder="1" applyAlignment="1">
      <alignment horizontal="right" vertical="center"/>
    </xf>
    <xf numFmtId="184" fontId="6" fillId="0" borderId="0" xfId="63" applyNumberFormat="1" applyFont="1" applyBorder="1" applyAlignment="1">
      <alignment horizontal="right" vertical="center"/>
    </xf>
    <xf numFmtId="183" fontId="6" fillId="0" borderId="30" xfId="63" applyNumberFormat="1" applyFont="1" applyBorder="1" applyAlignment="1">
      <alignment horizontal="right" vertical="center"/>
    </xf>
    <xf numFmtId="184" fontId="6" fillId="0" borderId="24" xfId="63" applyNumberFormat="1" applyFont="1" applyBorder="1" applyAlignment="1">
      <alignment horizontal="right" vertical="center"/>
    </xf>
    <xf numFmtId="184" fontId="6" fillId="0" borderId="22" xfId="63" applyNumberFormat="1" applyFont="1" applyBorder="1" applyAlignment="1">
      <alignment horizontal="right" vertical="center"/>
    </xf>
    <xf numFmtId="183" fontId="6" fillId="0" borderId="22" xfId="63" applyNumberFormat="1" applyFont="1" applyBorder="1" applyAlignment="1">
      <alignment horizontal="right" vertical="center"/>
    </xf>
    <xf numFmtId="183" fontId="6" fillId="0" borderId="25" xfId="63" applyNumberFormat="1" applyFont="1" applyBorder="1" applyAlignment="1">
      <alignment horizontal="right" vertical="center"/>
    </xf>
    <xf numFmtId="0" fontId="6" fillId="25" borderId="21" xfId="58" applyFont="1" applyFill="1" applyBorder="1" applyAlignment="1" applyProtection="1">
      <alignment horizontal="center" vertical="center"/>
      <protection locked="0"/>
    </xf>
    <xf numFmtId="0" fontId="6" fillId="25" borderId="98" xfId="58" applyFont="1" applyFill="1" applyBorder="1" applyAlignment="1" applyProtection="1">
      <alignment horizontal="center" vertical="center"/>
      <protection locked="0"/>
    </xf>
    <xf numFmtId="0" fontId="26" fillId="0" borderId="99" xfId="63" applyFont="1" applyBorder="1" applyAlignment="1" applyProtection="1">
      <alignment horizontal="left" vertical="center" wrapText="1"/>
      <protection locked="0"/>
    </xf>
    <xf numFmtId="0" fontId="26" fillId="0" borderId="100" xfId="63" applyFont="1" applyBorder="1" applyAlignment="1" applyProtection="1">
      <alignment horizontal="left" vertical="center" wrapText="1"/>
      <protection locked="0"/>
    </xf>
    <xf numFmtId="0" fontId="26" fillId="0" borderId="101" xfId="63" applyFont="1" applyBorder="1" applyAlignment="1" applyProtection="1">
      <alignment horizontal="left" vertical="center" wrapText="1"/>
      <protection locked="0"/>
    </xf>
    <xf numFmtId="0" fontId="6" fillId="26" borderId="45" xfId="58" applyFont="1" applyFill="1" applyBorder="1" applyAlignment="1" applyProtection="1">
      <alignment horizontal="left" vertical="center" wrapText="1"/>
      <protection locked="0"/>
    </xf>
    <xf numFmtId="0" fontId="6" fillId="25" borderId="48" xfId="58" applyFont="1" applyFill="1" applyBorder="1" applyAlignment="1" applyProtection="1">
      <alignment horizontal="center" vertical="center" wrapText="1"/>
      <protection locked="0"/>
    </xf>
    <xf numFmtId="0" fontId="6" fillId="25" borderId="102" xfId="58" applyFont="1" applyFill="1" applyBorder="1" applyAlignment="1" applyProtection="1">
      <alignment horizontal="center" vertical="center" wrapText="1"/>
      <protection locked="0"/>
    </xf>
    <xf numFmtId="178" fontId="6" fillId="0" borderId="103" xfId="63" applyNumberFormat="1" applyFont="1" applyBorder="1" applyAlignment="1" applyProtection="1">
      <alignment horizontal="right" vertical="center"/>
      <protection locked="0"/>
    </xf>
    <xf numFmtId="178" fontId="6" fillId="0" borderId="104" xfId="63" applyNumberFormat="1" applyFont="1" applyBorder="1" applyAlignment="1" applyProtection="1">
      <alignment horizontal="right" vertical="center"/>
      <protection locked="0"/>
    </xf>
    <xf numFmtId="178" fontId="6" fillId="0" borderId="105" xfId="63" applyNumberFormat="1" applyFont="1" applyBorder="1" applyAlignment="1" applyProtection="1">
      <alignment horizontal="right" vertical="center"/>
      <protection locked="0"/>
    </xf>
    <xf numFmtId="178" fontId="6" fillId="26" borderId="106" xfId="58" applyNumberFormat="1" applyFont="1" applyFill="1" applyBorder="1" applyAlignment="1" applyProtection="1">
      <alignment horizontal="right" vertical="center"/>
      <protection locked="0"/>
    </xf>
    <xf numFmtId="178" fontId="6" fillId="0" borderId="107" xfId="63" applyNumberFormat="1" applyFont="1" applyBorder="1" applyAlignment="1" applyProtection="1">
      <alignment horizontal="right" vertical="center"/>
      <protection locked="0"/>
    </xf>
    <xf numFmtId="178" fontId="6" fillId="26" borderId="108" xfId="58" applyNumberFormat="1" applyFont="1" applyFill="1" applyBorder="1" applyAlignment="1" applyProtection="1">
      <alignment horizontal="right" vertical="center"/>
      <protection locked="0"/>
    </xf>
    <xf numFmtId="0" fontId="6" fillId="25" borderId="64" xfId="58" applyFont="1" applyFill="1" applyBorder="1" applyAlignment="1" applyProtection="1">
      <alignment horizontal="center" vertical="center" wrapText="1"/>
      <protection locked="0"/>
    </xf>
    <xf numFmtId="0" fontId="6" fillId="25" borderId="91" xfId="58" applyFont="1" applyFill="1" applyBorder="1" applyAlignment="1" applyProtection="1">
      <alignment horizontal="center" vertical="center" wrapText="1"/>
      <protection locked="0"/>
    </xf>
    <xf numFmtId="178" fontId="6" fillId="0" borderId="109" xfId="63" applyNumberFormat="1" applyFont="1" applyBorder="1" applyAlignment="1" applyProtection="1">
      <alignment horizontal="right" vertical="center"/>
      <protection locked="0"/>
    </xf>
    <xf numFmtId="178" fontId="6" fillId="0" borderId="110" xfId="63" applyNumberFormat="1" applyFont="1" applyBorder="1" applyAlignment="1" applyProtection="1">
      <alignment horizontal="right" vertical="center"/>
      <protection locked="0"/>
    </xf>
    <xf numFmtId="178" fontId="6" fillId="0" borderId="111" xfId="63" applyNumberFormat="1" applyFont="1" applyBorder="1" applyAlignment="1" applyProtection="1">
      <alignment horizontal="right" vertical="center"/>
      <protection locked="0"/>
    </xf>
    <xf numFmtId="178" fontId="6" fillId="26" borderId="112" xfId="58" applyNumberFormat="1" applyFont="1" applyFill="1" applyBorder="1" applyAlignment="1" applyProtection="1">
      <alignment horizontal="right" vertical="center"/>
      <protection locked="0"/>
    </xf>
    <xf numFmtId="178" fontId="6" fillId="0" borderId="113" xfId="63" applyNumberFormat="1" applyFont="1" applyBorder="1" applyAlignment="1" applyProtection="1">
      <alignment horizontal="right" vertical="center"/>
      <protection locked="0"/>
    </xf>
    <xf numFmtId="178" fontId="6" fillId="26" borderId="114" xfId="58" applyNumberFormat="1" applyFont="1" applyFill="1" applyBorder="1" applyAlignment="1" applyProtection="1">
      <alignment horizontal="right" vertical="center"/>
      <protection locked="0"/>
    </xf>
    <xf numFmtId="0" fontId="6" fillId="25" borderId="21" xfId="58" applyFont="1" applyFill="1" applyBorder="1" applyAlignment="1" applyProtection="1">
      <alignment horizontal="center" vertical="center" wrapText="1"/>
      <protection locked="0"/>
    </xf>
    <xf numFmtId="0" fontId="6" fillId="25" borderId="98" xfId="58" applyFont="1" applyFill="1" applyBorder="1" applyAlignment="1" applyProtection="1">
      <alignment horizontal="center" vertical="center" wrapText="1"/>
      <protection locked="0"/>
    </xf>
    <xf numFmtId="0" fontId="6" fillId="0" borderId="29" xfId="58" applyFont="1" applyBorder="1" applyAlignment="1">
      <alignment horizontal="right" vertical="center"/>
    </xf>
    <xf numFmtId="0" fontId="6" fillId="0" borderId="0" xfId="58" applyFont="1" applyBorder="1" applyAlignment="1">
      <alignment horizontal="right" vertical="center"/>
    </xf>
    <xf numFmtId="0" fontId="6" fillId="0" borderId="41" xfId="58" applyFont="1" applyBorder="1" applyAlignment="1">
      <alignment horizontal="right" vertical="center"/>
    </xf>
    <xf numFmtId="183" fontId="6" fillId="0" borderId="115" xfId="63" applyNumberFormat="1" applyFont="1" applyBorder="1" applyAlignment="1">
      <alignment horizontal="right" vertical="center"/>
    </xf>
    <xf numFmtId="183" fontId="6" fillId="0" borderId="116" xfId="63" applyNumberFormat="1" applyFont="1" applyBorder="1" applyAlignment="1">
      <alignment horizontal="right" vertical="center"/>
    </xf>
    <xf numFmtId="0" fontId="6" fillId="0" borderId="24" xfId="58" applyFont="1" applyBorder="1" applyAlignment="1">
      <alignment vertical="center"/>
    </xf>
    <xf numFmtId="0" fontId="6" fillId="0" borderId="22" xfId="58" applyFont="1" applyBorder="1" applyAlignment="1">
      <alignment vertical="center"/>
    </xf>
    <xf numFmtId="0" fontId="6" fillId="0" borderId="23" xfId="58" applyFont="1" applyBorder="1" applyAlignment="1">
      <alignment vertical="center"/>
    </xf>
    <xf numFmtId="0" fontId="6" fillId="0" borderId="24" xfId="58" applyFont="1" applyBorder="1" applyAlignment="1">
      <alignment horizontal="right" vertical="center"/>
    </xf>
    <xf numFmtId="0" fontId="6" fillId="0" borderId="22" xfId="58" applyFont="1" applyBorder="1" applyAlignment="1">
      <alignment horizontal="right" vertical="center"/>
    </xf>
    <xf numFmtId="0" fontId="6" fillId="0" borderId="23" xfId="58" applyFont="1" applyBorder="1" applyAlignment="1">
      <alignment horizontal="right" vertical="center"/>
    </xf>
    <xf numFmtId="178" fontId="6" fillId="0" borderId="117" xfId="63" applyNumberFormat="1" applyFont="1" applyBorder="1" applyAlignment="1">
      <alignment horizontal="right" vertical="center"/>
    </xf>
    <xf numFmtId="178" fontId="6" fillId="0" borderId="118" xfId="63" applyNumberFormat="1" applyFont="1" applyBorder="1" applyAlignment="1">
      <alignment horizontal="right" vertical="center"/>
    </xf>
    <xf numFmtId="178" fontId="6" fillId="0" borderId="119" xfId="63" applyNumberFormat="1" applyFont="1" applyBorder="1" applyAlignment="1">
      <alignment horizontal="right" vertical="center"/>
    </xf>
    <xf numFmtId="178" fontId="6" fillId="0" borderId="120" xfId="63" applyNumberFormat="1" applyFont="1" applyBorder="1" applyAlignment="1">
      <alignment horizontal="right" vertical="center"/>
    </xf>
    <xf numFmtId="180" fontId="6" fillId="0" borderId="121" xfId="63" applyNumberFormat="1" applyFont="1" applyBorder="1" applyAlignment="1">
      <alignment horizontal="right" vertical="center"/>
    </xf>
    <xf numFmtId="178" fontId="6" fillId="0" borderId="122" xfId="63" applyNumberFormat="1" applyFont="1" applyBorder="1" applyAlignment="1">
      <alignment horizontal="right" vertical="center"/>
    </xf>
    <xf numFmtId="184" fontId="6" fillId="0" borderId="68" xfId="63" applyNumberFormat="1" applyFont="1" applyBorder="1" applyAlignment="1">
      <alignment horizontal="right" vertical="center"/>
    </xf>
    <xf numFmtId="184" fontId="6" fillId="0" borderId="66" xfId="63" applyNumberFormat="1" applyFont="1" applyBorder="1" applyAlignment="1">
      <alignment horizontal="right" vertical="center"/>
    </xf>
    <xf numFmtId="183" fontId="6" fillId="0" borderId="66" xfId="63" applyNumberFormat="1" applyFont="1" applyBorder="1" applyAlignment="1">
      <alignment horizontal="right" vertical="center"/>
    </xf>
    <xf numFmtId="183" fontId="6" fillId="0" borderId="123" xfId="63" applyNumberFormat="1" applyFont="1" applyBorder="1" applyAlignment="1">
      <alignment horizontal="right" vertical="center"/>
    </xf>
    <xf numFmtId="178" fontId="6" fillId="0" borderId="124" xfId="63" applyNumberFormat="1" applyFont="1" applyBorder="1" applyAlignment="1" applyProtection="1">
      <alignment horizontal="right" vertical="center"/>
      <protection locked="0"/>
    </xf>
    <xf numFmtId="178" fontId="6" fillId="0" borderId="125" xfId="63" applyNumberFormat="1" applyFont="1" applyBorder="1" applyAlignment="1" applyProtection="1">
      <alignment horizontal="right" vertical="center"/>
      <protection locked="0"/>
    </xf>
    <xf numFmtId="178" fontId="6" fillId="0" borderId="126" xfId="63" applyNumberFormat="1" applyFont="1" applyBorder="1" applyAlignment="1" applyProtection="1">
      <alignment horizontal="right" vertical="center"/>
      <protection locked="0"/>
    </xf>
    <xf numFmtId="178" fontId="6" fillId="26" borderId="121" xfId="58" applyNumberFormat="1" applyFont="1" applyFill="1" applyBorder="1" applyAlignment="1" applyProtection="1">
      <alignment horizontal="right" vertical="center"/>
      <protection locked="0"/>
    </xf>
    <xf numFmtId="178" fontId="6" fillId="0" borderId="127" xfId="63" applyNumberFormat="1" applyFont="1" applyBorder="1" applyAlignment="1" applyProtection="1">
      <alignment horizontal="right" vertical="center"/>
      <protection locked="0"/>
    </xf>
    <xf numFmtId="178" fontId="6" fillId="26" borderId="128" xfId="58" applyNumberFormat="1" applyFont="1" applyFill="1" applyBorder="1" applyAlignment="1" applyProtection="1">
      <alignment horizontal="right" vertical="center"/>
      <protection locked="0"/>
    </xf>
    <xf numFmtId="180" fontId="6" fillId="0" borderId="129" xfId="63" applyNumberFormat="1" applyFont="1" applyBorder="1" applyAlignment="1">
      <alignment horizontal="right" vertical="center"/>
    </xf>
    <xf numFmtId="180" fontId="6" fillId="0" borderId="130" xfId="63" applyNumberFormat="1" applyFont="1" applyBorder="1" applyAlignment="1">
      <alignment horizontal="right" vertical="center"/>
    </xf>
    <xf numFmtId="0" fontId="6" fillId="25" borderId="61" xfId="58" applyFont="1" applyFill="1" applyBorder="1" applyAlignment="1" applyProtection="1">
      <alignment horizontal="center" vertical="center" wrapText="1"/>
      <protection locked="0"/>
    </xf>
    <xf numFmtId="0" fontId="6" fillId="25" borderId="85" xfId="58" applyFont="1" applyFill="1" applyBorder="1" applyAlignment="1" applyProtection="1">
      <alignment horizontal="center" vertical="center" wrapText="1"/>
      <protection locked="0"/>
    </xf>
    <xf numFmtId="178" fontId="6" fillId="0" borderId="131" xfId="63" applyNumberFormat="1" applyFont="1" applyBorder="1" applyAlignment="1" applyProtection="1">
      <alignment horizontal="right" vertical="center"/>
      <protection locked="0"/>
    </xf>
    <xf numFmtId="178" fontId="6" fillId="0" borderId="132" xfId="63" applyNumberFormat="1" applyFont="1" applyBorder="1" applyAlignment="1" applyProtection="1">
      <alignment horizontal="right" vertical="center"/>
      <protection locked="0"/>
    </xf>
    <xf numFmtId="178" fontId="6" fillId="0" borderId="133" xfId="63" applyNumberFormat="1" applyFont="1" applyBorder="1" applyAlignment="1" applyProtection="1">
      <alignment horizontal="right" vertical="center"/>
      <protection locked="0"/>
    </xf>
    <xf numFmtId="178" fontId="6" fillId="26" borderId="134" xfId="58" applyNumberFormat="1" applyFont="1" applyFill="1" applyBorder="1" applyAlignment="1" applyProtection="1">
      <alignment horizontal="right" vertical="center"/>
      <protection locked="0"/>
    </xf>
    <xf numFmtId="0" fontId="26" fillId="25" borderId="61" xfId="58" applyFont="1" applyFill="1" applyBorder="1" applyAlignment="1" applyProtection="1">
      <alignment horizontal="center" vertical="center" wrapText="1" shrinkToFit="1"/>
      <protection locked="0"/>
    </xf>
    <xf numFmtId="0" fontId="26" fillId="25" borderId="85" xfId="58" applyFont="1" applyFill="1" applyBorder="1" applyAlignment="1" applyProtection="1">
      <alignment horizontal="center" vertical="center" shrinkToFit="1"/>
      <protection locked="0"/>
    </xf>
    <xf numFmtId="178" fontId="6" fillId="0" borderId="135" xfId="63" applyNumberFormat="1" applyFont="1" applyBorder="1" applyAlignment="1" applyProtection="1">
      <alignment horizontal="right" vertical="center"/>
      <protection locked="0"/>
    </xf>
    <xf numFmtId="178" fontId="6" fillId="0" borderId="136" xfId="63" applyNumberFormat="1" applyFont="1" applyBorder="1" applyAlignment="1" applyProtection="1">
      <alignment horizontal="right" vertical="center"/>
      <protection locked="0"/>
    </xf>
    <xf numFmtId="178" fontId="6" fillId="0" borderId="137" xfId="63" applyNumberFormat="1" applyFont="1" applyBorder="1" applyAlignment="1" applyProtection="1">
      <alignment horizontal="right" vertical="center"/>
      <protection locked="0"/>
    </xf>
    <xf numFmtId="0" fontId="26" fillId="25" borderId="48" xfId="58" applyFont="1" applyFill="1" applyBorder="1" applyAlignment="1" applyProtection="1">
      <alignment horizontal="center" vertical="center" wrapText="1" shrinkToFit="1"/>
      <protection locked="0"/>
    </xf>
    <xf numFmtId="0" fontId="26" fillId="25" borderId="102" xfId="58" applyFont="1" applyFill="1" applyBorder="1" applyAlignment="1" applyProtection="1">
      <alignment horizontal="center" vertical="center" shrinkToFit="1"/>
      <protection locked="0"/>
    </xf>
    <xf numFmtId="180" fontId="6" fillId="0" borderId="138" xfId="63" applyNumberFormat="1" applyFont="1" applyBorder="1" applyAlignment="1">
      <alignment horizontal="right" vertical="center"/>
    </xf>
    <xf numFmtId="178" fontId="6" fillId="0" borderId="139" xfId="63" applyNumberFormat="1" applyFont="1" applyBorder="1" applyAlignment="1" applyProtection="1">
      <alignment horizontal="right" vertical="center"/>
      <protection locked="0"/>
    </xf>
    <xf numFmtId="178" fontId="6" fillId="0" borderId="96" xfId="63" applyNumberFormat="1" applyFont="1" applyBorder="1" applyAlignment="1" applyProtection="1">
      <alignment horizontal="right" vertical="center"/>
      <protection locked="0"/>
    </xf>
    <xf numFmtId="178" fontId="6" fillId="0" borderId="97" xfId="63" applyNumberFormat="1" applyFont="1" applyBorder="1" applyAlignment="1" applyProtection="1">
      <alignment horizontal="right" vertical="center"/>
      <protection locked="0"/>
    </xf>
    <xf numFmtId="0" fontId="26" fillId="25" borderId="64" xfId="58" applyFont="1" applyFill="1" applyBorder="1" applyAlignment="1" applyProtection="1">
      <alignment horizontal="center" vertical="center" shrinkToFit="1"/>
      <protection locked="0"/>
    </xf>
    <xf numFmtId="0" fontId="26" fillId="25" borderId="91" xfId="58" applyFont="1" applyFill="1" applyBorder="1" applyAlignment="1" applyProtection="1">
      <alignment horizontal="center" vertical="center" shrinkToFit="1"/>
      <protection locked="0"/>
    </xf>
    <xf numFmtId="0" fontId="6" fillId="25" borderId="65" xfId="58" applyFont="1" applyFill="1" applyBorder="1" applyAlignment="1" applyProtection="1">
      <alignment horizontal="center" vertical="center" wrapText="1"/>
      <protection locked="0"/>
    </xf>
    <xf numFmtId="0" fontId="6" fillId="25" borderId="140" xfId="58" applyFont="1" applyFill="1" applyBorder="1" applyAlignment="1" applyProtection="1">
      <alignment horizontal="center" vertical="center" wrapText="1"/>
      <protection locked="0"/>
    </xf>
    <xf numFmtId="178" fontId="6" fillId="0" borderId="141" xfId="63" applyNumberFormat="1" applyFont="1" applyBorder="1" applyAlignment="1" applyProtection="1">
      <alignment horizontal="right" vertical="center"/>
      <protection locked="0"/>
    </xf>
    <xf numFmtId="178" fontId="6" fillId="0" borderId="142" xfId="63" applyNumberFormat="1" applyFont="1" applyBorder="1" applyAlignment="1" applyProtection="1">
      <alignment horizontal="right" vertical="center"/>
      <protection locked="0"/>
    </xf>
    <xf numFmtId="178" fontId="6" fillId="0" borderId="143" xfId="63" applyNumberFormat="1" applyFont="1" applyBorder="1" applyAlignment="1" applyProtection="1">
      <alignment horizontal="right" vertical="center"/>
      <protection locked="0"/>
    </xf>
    <xf numFmtId="178" fontId="6" fillId="26" borderId="144" xfId="58" applyNumberFormat="1" applyFont="1" applyFill="1" applyBorder="1" applyAlignment="1" applyProtection="1">
      <alignment horizontal="right" vertical="center"/>
      <protection locked="0"/>
    </xf>
    <xf numFmtId="0" fontId="26" fillId="25" borderId="65" xfId="58" applyFont="1" applyFill="1" applyBorder="1" applyAlignment="1" applyProtection="1">
      <alignment horizontal="center" vertical="center" shrinkToFit="1"/>
      <protection locked="0"/>
    </xf>
    <xf numFmtId="0" fontId="26" fillId="25" borderId="140" xfId="58" applyFont="1" applyFill="1" applyBorder="1" applyAlignment="1" applyProtection="1">
      <alignment horizontal="center" vertical="center" shrinkToFit="1"/>
      <protection locked="0"/>
    </xf>
    <xf numFmtId="178" fontId="6" fillId="0" borderId="145" xfId="63" applyNumberFormat="1" applyFont="1" applyBorder="1" applyAlignment="1" applyProtection="1">
      <alignment horizontal="right" vertical="center"/>
      <protection locked="0"/>
    </xf>
    <xf numFmtId="178" fontId="6" fillId="0" borderId="146" xfId="63" applyNumberFormat="1" applyFont="1" applyBorder="1" applyAlignment="1" applyProtection="1">
      <alignment horizontal="right" vertical="center"/>
      <protection locked="0"/>
    </xf>
    <xf numFmtId="178" fontId="6" fillId="0" borderId="147" xfId="63" applyNumberFormat="1" applyFont="1" applyBorder="1" applyAlignment="1" applyProtection="1">
      <alignment horizontal="right" vertical="center"/>
      <protection locked="0"/>
    </xf>
    <xf numFmtId="0" fontId="26" fillId="25" borderId="21" xfId="58" applyFont="1" applyFill="1" applyBorder="1" applyAlignment="1" applyProtection="1">
      <alignment horizontal="center" vertical="center" shrinkToFit="1"/>
      <protection locked="0"/>
    </xf>
    <xf numFmtId="0" fontId="26" fillId="25" borderId="98" xfId="58" applyFont="1" applyFill="1" applyBorder="1" applyAlignment="1" applyProtection="1">
      <alignment horizontal="center" vertical="center" shrinkToFit="1"/>
      <protection locked="0"/>
    </xf>
    <xf numFmtId="178" fontId="6" fillId="0" borderId="148" xfId="58" applyNumberFormat="1" applyFont="1" applyBorder="1" applyAlignment="1" applyProtection="1">
      <alignment horizontal="right" vertical="center"/>
      <protection locked="0"/>
    </xf>
    <xf numFmtId="178" fontId="6" fillId="0" borderId="149" xfId="58" applyNumberFormat="1" applyFont="1" applyBorder="1" applyAlignment="1" applyProtection="1">
      <alignment horizontal="right" vertical="center"/>
      <protection locked="0"/>
    </xf>
    <xf numFmtId="178" fontId="6" fillId="0" borderId="150" xfId="58" applyNumberFormat="1" applyFont="1" applyBorder="1" applyAlignment="1" applyProtection="1">
      <alignment horizontal="right" vertical="center"/>
      <protection locked="0"/>
    </xf>
    <xf numFmtId="178" fontId="6" fillId="26" borderId="151" xfId="58" applyNumberFormat="1" applyFont="1" applyFill="1" applyBorder="1" applyAlignment="1" applyProtection="1">
      <alignment horizontal="right" vertical="center"/>
      <protection locked="0"/>
    </xf>
    <xf numFmtId="178" fontId="6" fillId="0" borderId="152" xfId="58" applyNumberFormat="1" applyFont="1" applyBorder="1" applyAlignment="1" applyProtection="1">
      <alignment horizontal="right" vertical="center"/>
      <protection locked="0"/>
    </xf>
    <xf numFmtId="0" fontId="6" fillId="25" borderId="102" xfId="58" applyFont="1" applyFill="1" applyBorder="1" applyAlignment="1" applyProtection="1">
      <alignment horizontal="center" vertical="center"/>
      <protection locked="0"/>
    </xf>
    <xf numFmtId="0" fontId="6" fillId="0" borderId="153" xfId="63" applyFont="1" applyBorder="1" applyAlignment="1">
      <alignment horizontal="right" vertical="center"/>
    </xf>
    <xf numFmtId="0" fontId="6" fillId="0" borderId="154" xfId="63" applyFont="1" applyBorder="1" applyAlignment="1">
      <alignment horizontal="right" vertical="center"/>
    </xf>
    <xf numFmtId="0" fontId="6" fillId="0" borderId="155" xfId="63" applyFont="1" applyBorder="1" applyAlignment="1">
      <alignment horizontal="right" vertical="center"/>
    </xf>
    <xf numFmtId="0" fontId="6" fillId="0" borderId="156" xfId="63" applyFont="1" applyBorder="1" applyAlignment="1">
      <alignment horizontal="right" vertical="center"/>
    </xf>
    <xf numFmtId="0" fontId="6" fillId="0" borderId="157" xfId="63" applyFont="1" applyBorder="1" applyAlignment="1">
      <alignment horizontal="right" vertical="center"/>
    </xf>
    <xf numFmtId="0" fontId="6" fillId="0" borderId="158" xfId="63" applyFont="1" applyBorder="1" applyAlignment="1">
      <alignment horizontal="right" vertical="center"/>
    </xf>
    <xf numFmtId="0" fontId="6" fillId="0" borderId="159" xfId="63" applyFont="1" applyBorder="1" applyAlignment="1">
      <alignment horizontal="right" vertical="center"/>
    </xf>
    <xf numFmtId="0" fontId="6" fillId="0" borderId="160" xfId="63" applyFont="1" applyBorder="1" applyAlignment="1">
      <alignment horizontal="right" vertical="center"/>
    </xf>
    <xf numFmtId="0" fontId="6" fillId="0" borderId="161" xfId="63" applyFont="1" applyBorder="1" applyAlignment="1">
      <alignment horizontal="right" vertical="center"/>
    </xf>
    <xf numFmtId="0" fontId="6" fillId="0" borderId="162" xfId="63" applyFont="1" applyBorder="1" applyAlignment="1">
      <alignment horizontal="right" vertical="center"/>
    </xf>
    <xf numFmtId="180" fontId="6" fillId="0" borderId="163" xfId="63" applyNumberFormat="1" applyFont="1" applyBorder="1" applyAlignment="1">
      <alignment horizontal="right" vertical="center"/>
    </xf>
    <xf numFmtId="180" fontId="6" fillId="0" borderId="164" xfId="63" applyNumberFormat="1" applyFont="1" applyBorder="1" applyAlignment="1">
      <alignment horizontal="right" vertical="center"/>
    </xf>
    <xf numFmtId="180" fontId="6" fillId="0" borderId="165" xfId="63" applyNumberFormat="1" applyFont="1" applyBorder="1" applyAlignment="1">
      <alignment horizontal="right" vertical="center"/>
    </xf>
    <xf numFmtId="0" fontId="6" fillId="0" borderId="166" xfId="63" applyFont="1" applyBorder="1" applyAlignment="1">
      <alignment horizontal="right" vertical="center"/>
    </xf>
    <xf numFmtId="180" fontId="6" fillId="0" borderId="68" xfId="63" applyNumberFormat="1" applyFont="1" applyBorder="1" applyAlignment="1">
      <alignment horizontal="right" vertical="center"/>
    </xf>
    <xf numFmtId="180" fontId="6" fillId="0" borderId="67" xfId="63" applyNumberFormat="1" applyFont="1" applyBorder="1" applyAlignment="1">
      <alignment horizontal="right" vertical="center"/>
    </xf>
    <xf numFmtId="0" fontId="6" fillId="0" borderId="167" xfId="63" applyFont="1" applyBorder="1" applyAlignment="1">
      <alignment horizontal="right" vertical="center"/>
    </xf>
    <xf numFmtId="0" fontId="6" fillId="0" borderId="168" xfId="63" applyFont="1" applyBorder="1" applyAlignment="1">
      <alignment horizontal="right" vertical="center"/>
    </xf>
    <xf numFmtId="0" fontId="6" fillId="0" borderId="169" xfId="63" applyFont="1" applyBorder="1" applyAlignment="1">
      <alignment horizontal="right" vertical="center"/>
    </xf>
    <xf numFmtId="0" fontId="6" fillId="0" borderId="170" xfId="63" applyFont="1" applyBorder="1" applyAlignment="1">
      <alignment horizontal="right" vertical="center"/>
    </xf>
    <xf numFmtId="0" fontId="6" fillId="0" borderId="109" xfId="58" applyFont="1" applyBorder="1" applyAlignment="1" applyProtection="1">
      <alignment horizontal="left" vertical="center"/>
      <protection locked="0"/>
    </xf>
    <xf numFmtId="0" fontId="6" fillId="0" borderId="110" xfId="58" applyFont="1" applyBorder="1" applyAlignment="1" applyProtection="1">
      <alignment horizontal="left" vertical="center"/>
      <protection locked="0"/>
    </xf>
    <xf numFmtId="0" fontId="6" fillId="0" borderId="111" xfId="58" applyFont="1" applyBorder="1" applyAlignment="1" applyProtection="1">
      <alignment horizontal="left" vertical="center"/>
      <protection locked="0"/>
    </xf>
    <xf numFmtId="0" fontId="6" fillId="26" borderId="112" xfId="58" applyFont="1" applyFill="1" applyBorder="1" applyAlignment="1" applyProtection="1">
      <alignment horizontal="left" vertical="center"/>
      <protection locked="0"/>
    </xf>
    <xf numFmtId="0" fontId="6" fillId="0" borderId="18" xfId="58" applyFont="1" applyBorder="1" applyAlignment="1">
      <alignment horizontal="center" vertical="top"/>
    </xf>
    <xf numFmtId="0" fontId="6" fillId="0" borderId="19" xfId="58" applyFont="1" applyBorder="1" applyAlignment="1">
      <alignment horizontal="center" vertical="top"/>
    </xf>
    <xf numFmtId="0" fontId="6" fillId="0" borderId="62" xfId="58" applyFont="1" applyBorder="1" applyAlignment="1">
      <alignment horizontal="center" vertical="top"/>
    </xf>
    <xf numFmtId="0" fontId="6" fillId="0" borderId="18" xfId="58" applyFont="1" applyBorder="1" applyAlignment="1">
      <alignment horizontal="center" vertical="top" wrapText="1"/>
    </xf>
    <xf numFmtId="0" fontId="6" fillId="0" borderId="19" xfId="58" applyFont="1" applyBorder="1" applyAlignment="1">
      <alignment horizontal="center" vertical="top" wrapText="1"/>
    </xf>
    <xf numFmtId="0" fontId="6" fillId="0" borderId="62" xfId="58" applyFont="1" applyBorder="1" applyAlignment="1">
      <alignment horizontal="center" vertical="top" wrapText="1"/>
    </xf>
    <xf numFmtId="0" fontId="6" fillId="24" borderId="18" xfId="58" applyFont="1" applyFill="1" applyBorder="1" applyAlignment="1">
      <alignment vertical="center"/>
    </xf>
    <xf numFmtId="0" fontId="6" fillId="24" borderId="0" xfId="58" applyFont="1" applyFill="1" applyAlignment="1">
      <alignment vertical="center"/>
    </xf>
    <xf numFmtId="0" fontId="6" fillId="24" borderId="20" xfId="58" applyFont="1" applyFill="1" applyBorder="1" applyAlignment="1">
      <alignment vertical="center"/>
    </xf>
    <xf numFmtId="0" fontId="6" fillId="0" borderId="29" xfId="58" applyFont="1" applyBorder="1" applyAlignment="1">
      <alignment horizontal="center" vertical="top"/>
    </xf>
    <xf numFmtId="0" fontId="6" fillId="0" borderId="0" xfId="58" applyFont="1" applyBorder="1" applyAlignment="1">
      <alignment horizontal="center" vertical="top"/>
    </xf>
    <xf numFmtId="0" fontId="6" fillId="0" borderId="41" xfId="58" applyFont="1" applyBorder="1" applyAlignment="1">
      <alignment horizontal="center" vertical="top"/>
    </xf>
    <xf numFmtId="0" fontId="6" fillId="0" borderId="29" xfId="58" applyFont="1" applyBorder="1" applyAlignment="1">
      <alignment horizontal="center" vertical="top" wrapText="1"/>
    </xf>
    <xf numFmtId="0" fontId="6" fillId="0" borderId="0" xfId="58" applyFont="1" applyBorder="1" applyAlignment="1">
      <alignment horizontal="center" vertical="top" wrapText="1"/>
    </xf>
    <xf numFmtId="0" fontId="6" fillId="0" borderId="41" xfId="58" applyFont="1" applyBorder="1" applyAlignment="1">
      <alignment horizontal="center" vertical="top" wrapText="1"/>
    </xf>
    <xf numFmtId="0" fontId="6" fillId="24" borderId="29" xfId="58" applyFont="1" applyFill="1" applyBorder="1" applyAlignment="1">
      <alignment vertical="center"/>
    </xf>
    <xf numFmtId="0" fontId="6" fillId="24" borderId="30" xfId="58" applyFont="1" applyFill="1" applyBorder="1" applyAlignment="1">
      <alignment vertical="center"/>
    </xf>
    <xf numFmtId="0" fontId="6" fillId="0" borderId="171" xfId="58" applyFont="1" applyBorder="1" applyAlignment="1" applyProtection="1">
      <alignment horizontal="left" vertical="center"/>
      <protection locked="0"/>
    </xf>
    <xf numFmtId="0" fontId="6" fillId="0" borderId="146" xfId="58" applyFont="1" applyBorder="1" applyAlignment="1" applyProtection="1">
      <alignment horizontal="left" vertical="center"/>
      <protection locked="0"/>
    </xf>
    <xf numFmtId="0" fontId="6" fillId="0" borderId="147" xfId="58" applyFont="1" applyBorder="1" applyAlignment="1" applyProtection="1">
      <alignment horizontal="left" vertical="center"/>
      <protection locked="0"/>
    </xf>
    <xf numFmtId="0" fontId="6" fillId="26" borderId="144" xfId="58" applyFont="1" applyFill="1" applyBorder="1" applyAlignment="1" applyProtection="1">
      <alignment horizontal="left" vertical="center"/>
      <protection locked="0"/>
    </xf>
    <xf numFmtId="0" fontId="6" fillId="0" borderId="24" xfId="58" applyFont="1" applyBorder="1" applyAlignment="1">
      <alignment horizontal="center" vertical="top"/>
    </xf>
    <xf numFmtId="0" fontId="6" fillId="0" borderId="22" xfId="58" applyFont="1" applyBorder="1" applyAlignment="1">
      <alignment horizontal="center" vertical="top"/>
    </xf>
    <xf numFmtId="0" fontId="6" fillId="0" borderId="24" xfId="58" applyFont="1" applyBorder="1" applyAlignment="1">
      <alignment horizontal="center" vertical="top" wrapText="1"/>
    </xf>
    <xf numFmtId="0" fontId="6" fillId="0" borderId="22" xfId="58" applyFont="1" applyBorder="1" applyAlignment="1">
      <alignment horizontal="center" vertical="top" wrapText="1"/>
    </xf>
    <xf numFmtId="0" fontId="6" fillId="0" borderId="28" xfId="58" applyFont="1" applyBorder="1" applyAlignment="1" applyProtection="1">
      <alignment horizontal="center" vertical="center"/>
      <protection locked="0"/>
    </xf>
    <xf numFmtId="178" fontId="6" fillId="26" borderId="43" xfId="58" applyNumberFormat="1" applyFont="1" applyFill="1" applyBorder="1" applyAlignment="1" applyProtection="1">
      <alignment horizontal="right" vertical="center"/>
      <protection locked="0"/>
    </xf>
    <xf numFmtId="180" fontId="6" fillId="0" borderId="113" xfId="58" applyNumberFormat="1" applyFont="1" applyBorder="1" applyAlignment="1" applyProtection="1">
      <alignment horizontal="right" vertical="center"/>
      <protection locked="0"/>
    </xf>
    <xf numFmtId="180" fontId="6" fillId="0" borderId="110" xfId="58" applyNumberFormat="1" applyFont="1" applyBorder="1" applyAlignment="1" applyProtection="1">
      <alignment horizontal="right" vertical="center"/>
      <protection locked="0"/>
    </xf>
    <xf numFmtId="180" fontId="6" fillId="0" borderId="111" xfId="58" applyNumberFormat="1" applyFont="1" applyBorder="1" applyAlignment="1" applyProtection="1">
      <alignment horizontal="right" vertical="center"/>
      <protection locked="0"/>
    </xf>
    <xf numFmtId="180" fontId="6" fillId="26" borderId="112" xfId="58" applyNumberFormat="1" applyFont="1" applyFill="1" applyBorder="1" applyAlignment="1" applyProtection="1">
      <alignment horizontal="right" vertical="center"/>
      <protection locked="0"/>
    </xf>
    <xf numFmtId="0" fontId="6" fillId="0" borderId="42" xfId="58" applyFont="1" applyBorder="1">
      <alignment vertical="center"/>
    </xf>
    <xf numFmtId="0" fontId="6" fillId="0" borderId="57" xfId="58" applyFont="1" applyBorder="1" applyAlignment="1" applyProtection="1">
      <alignment horizontal="center" vertical="center"/>
      <protection locked="0"/>
    </xf>
    <xf numFmtId="178" fontId="6" fillId="26" borderId="59" xfId="58" applyNumberFormat="1" applyFont="1" applyFill="1" applyBorder="1" applyAlignment="1" applyProtection="1">
      <alignment horizontal="right" vertical="center"/>
      <protection locked="0"/>
    </xf>
    <xf numFmtId="0" fontId="6" fillId="0" borderId="113" xfId="58" applyFont="1" applyBorder="1" applyAlignment="1" applyProtection="1">
      <alignment horizontal="left" vertical="center"/>
      <protection locked="0"/>
    </xf>
    <xf numFmtId="0" fontId="6" fillId="0" borderId="145" xfId="58" applyFont="1" applyBorder="1" applyAlignment="1" applyProtection="1">
      <alignment horizontal="left" vertical="center"/>
      <protection locked="0"/>
    </xf>
    <xf numFmtId="0" fontId="6" fillId="0" borderId="17" xfId="58" applyFont="1" applyBorder="1" applyAlignment="1" applyProtection="1">
      <alignment horizontal="center" vertical="center" shrinkToFit="1"/>
      <protection locked="0"/>
    </xf>
    <xf numFmtId="0" fontId="6" fillId="24" borderId="0" xfId="58" applyFont="1" applyFill="1" applyBorder="1" applyAlignment="1">
      <alignment horizontal="center" vertical="center"/>
    </xf>
    <xf numFmtId="0" fontId="6" fillId="24" borderId="30" xfId="58" applyFont="1" applyFill="1" applyBorder="1" applyAlignment="1">
      <alignment horizontal="center" vertical="center"/>
    </xf>
    <xf numFmtId="180" fontId="6" fillId="0" borderId="120" xfId="63" applyNumberFormat="1" applyFont="1" applyBorder="1" applyAlignment="1">
      <alignment horizontal="right" vertical="center"/>
    </xf>
    <xf numFmtId="0" fontId="6" fillId="0" borderId="172" xfId="58" applyFont="1" applyBorder="1" applyAlignment="1" applyProtection="1">
      <alignment horizontal="center" vertical="center"/>
      <protection locked="0"/>
    </xf>
    <xf numFmtId="0" fontId="6" fillId="0" borderId="173" xfId="58" applyFont="1" applyBorder="1" applyAlignment="1" applyProtection="1">
      <alignment horizontal="center" vertical="center"/>
      <protection locked="0"/>
    </xf>
    <xf numFmtId="0" fontId="6" fillId="0" borderId="174" xfId="58" applyFont="1" applyBorder="1" applyAlignment="1" applyProtection="1">
      <alignment horizontal="center" vertical="center"/>
      <protection locked="0"/>
    </xf>
    <xf numFmtId="0" fontId="6" fillId="26" borderId="40" xfId="58" applyFont="1" applyFill="1" applyBorder="1" applyAlignment="1" applyProtection="1">
      <alignment horizontal="left" vertical="center"/>
      <protection locked="0"/>
    </xf>
    <xf numFmtId="180" fontId="6" fillId="0" borderId="122" xfId="63" applyNumberFormat="1" applyFont="1" applyBorder="1" applyAlignment="1">
      <alignment horizontal="right" vertical="center"/>
    </xf>
    <xf numFmtId="0" fontId="26" fillId="0" borderId="92" xfId="58" applyFont="1" applyBorder="1" applyAlignment="1" applyProtection="1">
      <alignment horizontal="left" vertical="center"/>
      <protection locked="0"/>
    </xf>
    <xf numFmtId="0" fontId="26" fillId="0" borderId="93" xfId="58" applyFont="1" applyBorder="1" applyAlignment="1" applyProtection="1">
      <alignment horizontal="left" vertical="center"/>
      <protection locked="0"/>
    </xf>
    <xf numFmtId="0" fontId="26" fillId="0" borderId="94" xfId="58" applyFont="1" applyBorder="1" applyAlignment="1" applyProtection="1">
      <alignment horizontal="left" vertical="center"/>
      <protection locked="0"/>
    </xf>
    <xf numFmtId="0" fontId="6" fillId="26" borderId="43" xfId="58" applyFont="1" applyFill="1" applyBorder="1" applyAlignment="1" applyProtection="1">
      <alignment horizontal="left" vertical="center"/>
      <protection locked="0"/>
    </xf>
    <xf numFmtId="0" fontId="26" fillId="0" borderId="95" xfId="58" applyFont="1" applyBorder="1" applyAlignment="1" applyProtection="1">
      <alignment horizontal="left" vertical="center"/>
      <protection locked="0"/>
    </xf>
    <xf numFmtId="0" fontId="26" fillId="0" borderId="96" xfId="58" applyFont="1" applyBorder="1" applyAlignment="1" applyProtection="1">
      <alignment horizontal="left" vertical="center"/>
      <protection locked="0"/>
    </xf>
    <xf numFmtId="0" fontId="26" fillId="0" borderId="97" xfId="58" applyFont="1" applyBorder="1" applyAlignment="1" applyProtection="1">
      <alignment horizontal="left" vertical="center"/>
      <protection locked="0"/>
    </xf>
    <xf numFmtId="180" fontId="6" fillId="0" borderId="175" xfId="63" applyNumberFormat="1" applyFont="1" applyBorder="1" applyAlignment="1">
      <alignment horizontal="right" vertical="center"/>
    </xf>
    <xf numFmtId="180" fontId="6" fillId="0" borderId="84" xfId="63" applyNumberFormat="1" applyFont="1" applyBorder="1" applyAlignment="1">
      <alignment horizontal="right" vertical="center"/>
    </xf>
    <xf numFmtId="180" fontId="6" fillId="0" borderId="176" xfId="63" applyNumberFormat="1" applyFont="1" applyBorder="1" applyAlignment="1">
      <alignment horizontal="right" vertical="center"/>
    </xf>
    <xf numFmtId="0" fontId="26" fillId="0" borderId="99" xfId="58" applyFont="1" applyBorder="1" applyAlignment="1" applyProtection="1">
      <alignment horizontal="left" vertical="center"/>
      <protection locked="0"/>
    </xf>
    <xf numFmtId="0" fontId="26" fillId="0" borderId="100" xfId="58" applyFont="1" applyBorder="1" applyAlignment="1" applyProtection="1">
      <alignment horizontal="left" vertical="center"/>
      <protection locked="0"/>
    </xf>
    <xf numFmtId="0" fontId="26" fillId="0" borderId="101" xfId="58" applyFont="1" applyBorder="1" applyAlignment="1" applyProtection="1">
      <alignment horizontal="left" vertical="center"/>
      <protection locked="0"/>
    </xf>
    <xf numFmtId="0" fontId="6" fillId="26" borderId="45" xfId="58" applyFont="1" applyFill="1" applyBorder="1" applyAlignment="1" applyProtection="1">
      <alignment horizontal="left" vertical="center"/>
      <protection locked="0"/>
    </xf>
    <xf numFmtId="180" fontId="6" fillId="0" borderId="34" xfId="63" applyNumberFormat="1" applyFont="1" applyBorder="1" applyAlignment="1">
      <alignment horizontal="right" vertical="center"/>
    </xf>
    <xf numFmtId="180" fontId="6" fillId="0" borderId="32" xfId="63" applyNumberFormat="1" applyFont="1" applyBorder="1" applyAlignment="1">
      <alignment horizontal="right" vertical="center"/>
    </xf>
    <xf numFmtId="180" fontId="6" fillId="0" borderId="33" xfId="63" applyNumberFormat="1" applyFont="1" applyBorder="1" applyAlignment="1">
      <alignment horizontal="right" vertical="center"/>
    </xf>
    <xf numFmtId="178" fontId="6" fillId="0" borderId="92" xfId="58" applyNumberFormat="1" applyFont="1" applyBorder="1" applyAlignment="1" applyProtection="1">
      <alignment horizontal="right" vertical="center"/>
      <protection locked="0"/>
    </xf>
    <xf numFmtId="178" fontId="6" fillId="0" borderId="93" xfId="58" applyNumberFormat="1" applyFont="1" applyBorder="1" applyAlignment="1" applyProtection="1">
      <alignment horizontal="right" vertical="center"/>
      <protection locked="0"/>
    </xf>
    <xf numFmtId="178" fontId="6" fillId="0" borderId="94" xfId="58" applyNumberFormat="1" applyFont="1" applyBorder="1" applyAlignment="1" applyProtection="1">
      <alignment horizontal="right" vertical="center"/>
      <protection locked="0"/>
    </xf>
    <xf numFmtId="178" fontId="6" fillId="26" borderId="177" xfId="58" applyNumberFormat="1" applyFont="1" applyFill="1" applyBorder="1" applyAlignment="1" applyProtection="1">
      <alignment horizontal="right" vertical="center"/>
      <protection locked="0"/>
    </xf>
    <xf numFmtId="178" fontId="6" fillId="0" borderId="95" xfId="58" applyNumberFormat="1" applyFont="1" applyBorder="1" applyAlignment="1" applyProtection="1">
      <alignment horizontal="right" vertical="center"/>
      <protection locked="0"/>
    </xf>
    <xf numFmtId="178" fontId="6" fillId="26" borderId="178" xfId="58" applyNumberFormat="1" applyFont="1" applyFill="1" applyBorder="1" applyAlignment="1" applyProtection="1">
      <alignment horizontal="right" vertical="center"/>
      <protection locked="0"/>
    </xf>
    <xf numFmtId="0" fontId="6" fillId="0" borderId="179" xfId="63" applyFont="1" applyBorder="1" applyAlignment="1">
      <alignment horizontal="right" vertical="center"/>
    </xf>
    <xf numFmtId="0" fontId="6" fillId="0" borderId="180" xfId="63" applyFont="1" applyBorder="1" applyAlignment="1">
      <alignment horizontal="right" vertical="center"/>
    </xf>
    <xf numFmtId="0" fontId="6" fillId="0" borderId="37" xfId="58" applyFont="1" applyBorder="1" applyAlignment="1">
      <alignment horizontal="center" vertical="center" textRotation="255" wrapText="1"/>
    </xf>
    <xf numFmtId="0" fontId="6" fillId="0" borderId="49" xfId="58" applyFont="1" applyBorder="1" applyAlignment="1">
      <alignment horizontal="center" vertical="center" textRotation="255" wrapText="1"/>
    </xf>
    <xf numFmtId="0" fontId="6" fillId="0" borderId="38" xfId="58" applyFont="1" applyBorder="1" applyAlignment="1">
      <alignment horizontal="center" vertical="center" textRotation="255" wrapText="1"/>
    </xf>
    <xf numFmtId="178" fontId="6" fillId="0" borderId="99" xfId="58" applyNumberFormat="1" applyFont="1" applyBorder="1" applyAlignment="1" applyProtection="1">
      <alignment horizontal="right" vertical="center"/>
      <protection locked="0"/>
    </xf>
    <xf numFmtId="178" fontId="6" fillId="0" borderId="100" xfId="58" applyNumberFormat="1" applyFont="1" applyBorder="1" applyAlignment="1" applyProtection="1">
      <alignment horizontal="right" vertical="center"/>
      <protection locked="0"/>
    </xf>
    <xf numFmtId="178" fontId="6" fillId="0" borderId="101" xfId="58" applyNumberFormat="1" applyFont="1" applyBorder="1" applyAlignment="1" applyProtection="1">
      <alignment horizontal="right" vertical="center"/>
      <protection locked="0"/>
    </xf>
    <xf numFmtId="178" fontId="6" fillId="26" borderId="181" xfId="58" applyNumberFormat="1" applyFont="1" applyFill="1" applyBorder="1" applyAlignment="1" applyProtection="1">
      <alignment horizontal="right" vertical="center"/>
      <protection locked="0"/>
    </xf>
    <xf numFmtId="0" fontId="6" fillId="0" borderId="22" xfId="58" applyFont="1" applyBorder="1" applyAlignment="1">
      <alignment horizontal="center" vertical="center" wrapText="1"/>
    </xf>
    <xf numFmtId="0" fontId="6" fillId="0" borderId="37" xfId="63" applyFont="1" applyBorder="1" applyAlignment="1">
      <alignment horizontal="left" vertical="center" wrapText="1"/>
    </xf>
    <xf numFmtId="0" fontId="6" fillId="0" borderId="49" xfId="63" applyFont="1" applyBorder="1" applyAlignment="1">
      <alignment horizontal="left" vertical="center" wrapText="1"/>
    </xf>
    <xf numFmtId="0" fontId="6" fillId="0" borderId="38" xfId="63" applyFont="1" applyBorder="1" applyAlignment="1">
      <alignment horizontal="left" vertical="center" wrapText="1"/>
    </xf>
    <xf numFmtId="0" fontId="6" fillId="0" borderId="0" xfId="63" applyFont="1" applyBorder="1" applyAlignment="1">
      <alignment horizontal="left" vertical="center" wrapText="1"/>
    </xf>
    <xf numFmtId="0" fontId="6" fillId="0" borderId="41" xfId="63" applyFont="1" applyBorder="1" applyAlignment="1">
      <alignment horizontal="left" vertical="center" wrapText="1"/>
    </xf>
    <xf numFmtId="178" fontId="6" fillId="26" borderId="40" xfId="58" applyNumberFormat="1" applyFont="1" applyFill="1" applyBorder="1" applyAlignment="1" applyProtection="1">
      <alignment horizontal="right" vertical="center"/>
      <protection locked="0"/>
    </xf>
    <xf numFmtId="178" fontId="6" fillId="26" borderId="45" xfId="58" applyNumberFormat="1" applyFont="1" applyFill="1" applyBorder="1" applyAlignment="1" applyProtection="1">
      <alignment horizontal="right" vertical="center"/>
      <protection locked="0"/>
    </xf>
    <xf numFmtId="0" fontId="6" fillId="0" borderId="24" xfId="63" applyFont="1" applyBorder="1" applyAlignment="1">
      <alignment horizontal="left" vertical="center" wrapText="1"/>
    </xf>
    <xf numFmtId="0" fontId="6" fillId="0" borderId="22" xfId="63" applyFont="1" applyBorder="1" applyAlignment="1">
      <alignment horizontal="left" vertical="center" wrapText="1"/>
    </xf>
    <xf numFmtId="0" fontId="6" fillId="0" borderId="23" xfId="63" applyFont="1" applyBorder="1" applyAlignment="1">
      <alignment horizontal="left" vertical="center" wrapText="1"/>
    </xf>
    <xf numFmtId="0" fontId="32" fillId="0" borderId="15" xfId="58" applyFont="1" applyBorder="1" applyAlignment="1">
      <alignment horizontal="center" vertical="center"/>
    </xf>
    <xf numFmtId="0" fontId="32" fillId="0" borderId="26" xfId="58" applyFont="1" applyBorder="1" applyAlignment="1">
      <alignment horizontal="center" vertical="center"/>
    </xf>
    <xf numFmtId="0" fontId="32" fillId="0" borderId="73" xfId="58" applyFont="1" applyBorder="1" applyAlignment="1">
      <alignment horizontal="center" vertical="center"/>
    </xf>
    <xf numFmtId="0" fontId="6" fillId="24" borderId="30" xfId="58" applyFont="1" applyFill="1" applyBorder="1">
      <alignment vertical="center"/>
    </xf>
    <xf numFmtId="0" fontId="6" fillId="24" borderId="0" xfId="58" applyFont="1" applyFill="1">
      <alignment vertical="center"/>
    </xf>
    <xf numFmtId="0" fontId="6" fillId="0" borderId="92" xfId="58" applyFont="1" applyBorder="1" applyAlignment="1" applyProtection="1">
      <alignment horizontal="left" vertical="center"/>
      <protection locked="0"/>
    </xf>
    <xf numFmtId="0" fontId="6" fillId="0" borderId="93" xfId="58" applyFont="1" applyBorder="1" applyAlignment="1" applyProtection="1">
      <alignment horizontal="left" vertical="center"/>
      <protection locked="0"/>
    </xf>
    <xf numFmtId="0" fontId="6" fillId="0" borderId="94" xfId="58" applyFont="1" applyBorder="1" applyAlignment="1" applyProtection="1">
      <alignment horizontal="left" vertical="center"/>
      <protection locked="0"/>
    </xf>
    <xf numFmtId="0" fontId="6" fillId="0" borderId="95" xfId="58" applyFont="1" applyBorder="1" applyAlignment="1" applyProtection="1">
      <alignment horizontal="left" vertical="center"/>
      <protection locked="0"/>
    </xf>
    <xf numFmtId="0" fontId="6" fillId="0" borderId="96" xfId="58" applyFont="1" applyBorder="1" applyAlignment="1" applyProtection="1">
      <alignment horizontal="left" vertical="center"/>
      <protection locked="0"/>
    </xf>
    <xf numFmtId="0" fontId="6" fillId="0" borderId="97" xfId="58" applyFont="1" applyBorder="1" applyAlignment="1" applyProtection="1">
      <alignment horizontal="left" vertical="center"/>
      <protection locked="0"/>
    </xf>
    <xf numFmtId="0" fontId="6" fillId="0" borderId="182" xfId="58" applyFont="1" applyBorder="1" applyAlignment="1" applyProtection="1">
      <alignment horizontal="left" vertical="center"/>
      <protection locked="0"/>
    </xf>
    <xf numFmtId="0" fontId="6" fillId="0" borderId="142" xfId="58" applyFont="1" applyBorder="1" applyAlignment="1" applyProtection="1">
      <alignment horizontal="left" vertical="center"/>
      <protection locked="0"/>
    </xf>
    <xf numFmtId="0" fontId="6" fillId="0" borderId="143" xfId="58" applyFont="1" applyBorder="1" applyAlignment="1" applyProtection="1">
      <alignment horizontal="left" vertical="center"/>
      <protection locked="0"/>
    </xf>
    <xf numFmtId="0" fontId="6" fillId="26" borderId="59" xfId="58" applyFont="1" applyFill="1" applyBorder="1" applyAlignment="1" applyProtection="1">
      <alignment horizontal="left" vertical="center"/>
      <protection locked="0"/>
    </xf>
    <xf numFmtId="0" fontId="6" fillId="24" borderId="66" xfId="58" applyFont="1" applyFill="1" applyBorder="1">
      <alignment vertical="center"/>
    </xf>
    <xf numFmtId="0" fontId="6" fillId="24" borderId="69" xfId="58" applyFont="1" applyFill="1" applyBorder="1">
      <alignment vertical="center"/>
    </xf>
    <xf numFmtId="0" fontId="0" fillId="27" borderId="0" xfId="61" applyFont="1" applyFill="1"/>
    <xf numFmtId="0" fontId="0" fillId="27" borderId="0" xfId="61" applyFont="1" applyFill="1" applyProtection="1">
      <protection hidden="1"/>
    </xf>
    <xf numFmtId="0" fontId="1" fillId="0" borderId="0" xfId="66" applyFont="1" applyFill="1">
      <alignment vertical="center"/>
    </xf>
    <xf numFmtId="0" fontId="1" fillId="0" borderId="22" xfId="66" applyFont="1" applyFill="1" applyBorder="1">
      <alignment vertical="center"/>
    </xf>
    <xf numFmtId="0" fontId="1" fillId="0" borderId="49" xfId="66" applyFont="1" applyFill="1" applyBorder="1">
      <alignment vertical="center"/>
    </xf>
    <xf numFmtId="178" fontId="31" fillId="0" borderId="0" xfId="66" applyNumberFormat="1" applyFont="1" applyFill="1">
      <alignment vertical="center"/>
    </xf>
    <xf numFmtId="0" fontId="33" fillId="0" borderId="37" xfId="66" applyFont="1" applyFill="1" applyBorder="1">
      <alignment vertical="center"/>
    </xf>
    <xf numFmtId="178" fontId="31" fillId="0" borderId="49" xfId="66" applyNumberFormat="1" applyFont="1" applyFill="1" applyBorder="1">
      <alignment vertical="center"/>
    </xf>
    <xf numFmtId="178" fontId="31" fillId="0" borderId="38" xfId="66" applyNumberFormat="1" applyFont="1" applyFill="1" applyBorder="1">
      <alignment vertical="center"/>
    </xf>
    <xf numFmtId="0" fontId="1" fillId="0" borderId="29" xfId="66" applyFont="1" applyFill="1" applyBorder="1">
      <alignment vertical="center"/>
    </xf>
    <xf numFmtId="0" fontId="1" fillId="0" borderId="41" xfId="66" applyFont="1" applyFill="1" applyBorder="1">
      <alignment vertical="center"/>
    </xf>
    <xf numFmtId="0" fontId="33" fillId="0" borderId="49" xfId="66" applyFont="1" applyFill="1" applyBorder="1">
      <alignment vertical="center"/>
    </xf>
    <xf numFmtId="0" fontId="1" fillId="0" borderId="38" xfId="66" applyFont="1" applyFill="1" applyBorder="1">
      <alignment vertical="center"/>
    </xf>
    <xf numFmtId="178" fontId="31" fillId="0" borderId="41" xfId="66" applyNumberFormat="1" applyFont="1" applyFill="1" applyBorder="1">
      <alignment vertical="center"/>
    </xf>
    <xf numFmtId="0" fontId="1" fillId="27" borderId="37" xfId="66" applyFont="1" applyFill="1" applyBorder="1">
      <alignment vertical="center"/>
    </xf>
    <xf numFmtId="178" fontId="31" fillId="27" borderId="38" xfId="66" applyNumberFormat="1" applyFont="1" applyFill="1" applyBorder="1">
      <alignment vertical="center"/>
    </xf>
    <xf numFmtId="185" fontId="31" fillId="27" borderId="39" xfId="65" applyNumberFormat="1" applyFont="1" applyFill="1" applyBorder="1" applyAlignment="1">
      <alignment horizontal="left" vertical="center" wrapText="1"/>
    </xf>
    <xf numFmtId="0" fontId="31" fillId="27" borderId="39" xfId="65" applyFont="1" applyFill="1" applyBorder="1" applyAlignment="1">
      <alignment horizontal="left" vertical="center"/>
    </xf>
    <xf numFmtId="178" fontId="31" fillId="0" borderId="39" xfId="66" applyNumberFormat="1" applyFont="1" applyFill="1" applyBorder="1">
      <alignment vertical="center"/>
    </xf>
    <xf numFmtId="178" fontId="34" fillId="0" borderId="39" xfId="66" applyNumberFormat="1" applyFont="1" applyFill="1" applyBorder="1" applyAlignment="1">
      <alignment vertical="center"/>
    </xf>
    <xf numFmtId="178" fontId="31" fillId="27" borderId="39" xfId="66" applyNumberFormat="1" applyFont="1" applyFill="1" applyBorder="1" applyAlignment="1">
      <alignment vertical="center" wrapText="1"/>
    </xf>
    <xf numFmtId="178" fontId="31" fillId="0" borderId="39" xfId="66" applyNumberFormat="1" applyFont="1" applyFill="1" applyBorder="1" applyAlignment="1">
      <alignment vertical="center" wrapText="1"/>
    </xf>
    <xf numFmtId="0" fontId="31" fillId="27" borderId="39" xfId="66" applyFont="1" applyFill="1" applyBorder="1" applyAlignment="1">
      <alignment vertical="center"/>
    </xf>
    <xf numFmtId="0" fontId="31" fillId="0" borderId="0" xfId="66" applyFont="1" applyFill="1" applyBorder="1" applyAlignment="1"/>
    <xf numFmtId="178" fontId="34" fillId="0" borderId="37" xfId="59" applyNumberFormat="1" applyFont="1" applyBorder="1" applyAlignment="1">
      <alignment vertical="center"/>
    </xf>
    <xf numFmtId="178" fontId="34" fillId="0" borderId="38" xfId="59" applyNumberFormat="1" applyFont="1" applyBorder="1" applyAlignment="1">
      <alignment vertical="center"/>
    </xf>
    <xf numFmtId="178" fontId="34" fillId="0" borderId="38" xfId="59" applyNumberFormat="1" applyFont="1" applyBorder="1" applyAlignment="1">
      <alignment horizontal="center" vertical="center"/>
    </xf>
    <xf numFmtId="0" fontId="1" fillId="27" borderId="29" xfId="66" applyFont="1" applyFill="1" applyBorder="1">
      <alignment vertical="center"/>
    </xf>
    <xf numFmtId="178" fontId="31" fillId="27" borderId="41" xfId="66" applyNumberFormat="1" applyFont="1" applyFill="1" applyBorder="1">
      <alignment vertical="center"/>
    </xf>
    <xf numFmtId="185" fontId="31" fillId="27" borderId="42" xfId="65" applyNumberFormat="1" applyFont="1" applyFill="1" applyBorder="1" applyAlignment="1">
      <alignment horizontal="left" vertical="center" wrapText="1"/>
    </xf>
    <xf numFmtId="0" fontId="31" fillId="27" borderId="42" xfId="65" applyFont="1" applyFill="1" applyBorder="1" applyAlignment="1">
      <alignment horizontal="left" vertical="center"/>
    </xf>
    <xf numFmtId="178" fontId="31" fillId="0" borderId="42" xfId="66" applyNumberFormat="1" applyFont="1" applyFill="1" applyBorder="1">
      <alignment vertical="center"/>
    </xf>
    <xf numFmtId="178" fontId="34" fillId="0" borderId="42" xfId="66" applyNumberFormat="1" applyFont="1" applyFill="1" applyBorder="1" applyAlignment="1">
      <alignment vertical="center"/>
    </xf>
    <xf numFmtId="178" fontId="31" fillId="27" borderId="42" xfId="66" applyNumberFormat="1" applyFont="1" applyFill="1" applyBorder="1" applyAlignment="1">
      <alignment vertical="center" wrapText="1"/>
    </xf>
    <xf numFmtId="178" fontId="31" fillId="0" borderId="42" xfId="66" applyNumberFormat="1" applyFont="1" applyFill="1" applyBorder="1" applyAlignment="1">
      <alignment vertical="center" wrapText="1"/>
    </xf>
    <xf numFmtId="0" fontId="31" fillId="27" borderId="42" xfId="66" applyFont="1" applyFill="1" applyBorder="1" applyAlignment="1">
      <alignment vertical="center"/>
    </xf>
    <xf numFmtId="178" fontId="34" fillId="0" borderId="24" xfId="59" applyNumberFormat="1" applyFont="1" applyBorder="1" applyAlignment="1">
      <alignment vertical="center"/>
    </xf>
    <xf numFmtId="178" fontId="34" fillId="0" borderId="23" xfId="59" applyNumberFormat="1" applyFont="1" applyBorder="1" applyAlignment="1">
      <alignment vertical="center"/>
    </xf>
    <xf numFmtId="178" fontId="34" fillId="0" borderId="183" xfId="59" applyNumberFormat="1" applyFont="1" applyBorder="1" applyAlignment="1">
      <alignment horizontal="center" vertical="center"/>
    </xf>
    <xf numFmtId="178" fontId="34" fillId="0" borderId="24" xfId="59" applyNumberFormat="1" applyFont="1" applyBorder="1" applyAlignment="1">
      <alignment horizontal="center" vertical="center"/>
    </xf>
    <xf numFmtId="178" fontId="34" fillId="0" borderId="34" xfId="59" applyNumberFormat="1" applyFont="1" applyBorder="1" applyAlignment="1">
      <alignment horizontal="center" vertical="center" wrapText="1"/>
    </xf>
    <xf numFmtId="178" fontId="34" fillId="0" borderId="33" xfId="59" applyNumberFormat="1" applyFont="1" applyBorder="1" applyAlignment="1">
      <alignment horizontal="center" vertical="center" wrapText="1"/>
    </xf>
    <xf numFmtId="186" fontId="34" fillId="0" borderId="34" xfId="60" applyNumberFormat="1" applyFont="1" applyFill="1" applyBorder="1" applyAlignment="1">
      <alignment horizontal="right" vertical="center"/>
    </xf>
    <xf numFmtId="186" fontId="34" fillId="0" borderId="184" xfId="60" applyNumberFormat="1" applyFont="1" applyFill="1" applyBorder="1" applyAlignment="1">
      <alignment horizontal="right" vertical="center"/>
    </xf>
    <xf numFmtId="186" fontId="34" fillId="0" borderId="184" xfId="60" applyNumberFormat="1" applyFont="1" applyFill="1" applyBorder="1" applyAlignment="1">
      <alignment horizontal="right" vertical="center" wrapText="1"/>
    </xf>
    <xf numFmtId="0" fontId="1" fillId="27" borderId="24" xfId="66" applyFont="1" applyFill="1" applyBorder="1">
      <alignment vertical="center"/>
    </xf>
    <xf numFmtId="178" fontId="31" fillId="27" borderId="23" xfId="66" applyNumberFormat="1" applyFont="1" applyFill="1" applyBorder="1">
      <alignment vertical="center"/>
    </xf>
    <xf numFmtId="185" fontId="31" fillId="27" borderId="44" xfId="65" applyNumberFormat="1" applyFont="1" applyFill="1" applyBorder="1" applyAlignment="1">
      <alignment horizontal="left" vertical="center" wrapText="1"/>
    </xf>
    <xf numFmtId="0" fontId="31" fillId="27" borderId="44" xfId="65" applyFont="1" applyFill="1" applyBorder="1" applyAlignment="1">
      <alignment horizontal="left" vertical="center"/>
    </xf>
    <xf numFmtId="178" fontId="31" fillId="0" borderId="44" xfId="66" applyNumberFormat="1" applyFont="1" applyFill="1" applyBorder="1">
      <alignment vertical="center"/>
    </xf>
    <xf numFmtId="178" fontId="34" fillId="0" borderId="44" xfId="66" applyNumberFormat="1" applyFont="1" applyFill="1" applyBorder="1" applyAlignment="1">
      <alignment vertical="center"/>
    </xf>
    <xf numFmtId="178" fontId="31" fillId="27" borderId="44" xfId="66" applyNumberFormat="1" applyFont="1" applyFill="1" applyBorder="1" applyAlignment="1">
      <alignment vertical="center" wrapText="1"/>
    </xf>
    <xf numFmtId="178" fontId="31" fillId="0" borderId="44" xfId="66" applyNumberFormat="1" applyFont="1" applyFill="1" applyBorder="1" applyAlignment="1">
      <alignment vertical="center" wrapText="1"/>
    </xf>
    <xf numFmtId="0" fontId="31" fillId="27" borderId="44" xfId="66" applyFont="1" applyFill="1" applyBorder="1" applyAlignment="1">
      <alignment vertical="center"/>
    </xf>
    <xf numFmtId="178" fontId="34" fillId="0" borderId="39" xfId="59" applyNumberFormat="1" applyFont="1" applyBorder="1" applyAlignment="1">
      <alignment horizontal="center" vertical="center"/>
    </xf>
    <xf numFmtId="178" fontId="34" fillId="0" borderId="37" xfId="59" applyNumberFormat="1" applyFont="1" applyBorder="1" applyAlignment="1">
      <alignment horizontal="center" vertical="center"/>
    </xf>
    <xf numFmtId="186" fontId="34" fillId="0" borderId="37" xfId="60" applyNumberFormat="1" applyFont="1" applyFill="1" applyBorder="1" applyAlignment="1">
      <alignment horizontal="right" vertical="center"/>
    </xf>
    <xf numFmtId="186" fontId="34" fillId="0" borderId="185" xfId="60" applyNumberFormat="1" applyFont="1" applyFill="1" applyBorder="1" applyAlignment="1">
      <alignment horizontal="right" vertical="center"/>
    </xf>
    <xf numFmtId="0" fontId="1" fillId="27" borderId="83" xfId="66" applyFont="1" applyFill="1" applyBorder="1" applyAlignment="1">
      <alignment horizontal="center" vertical="center" wrapText="1"/>
    </xf>
    <xf numFmtId="0" fontId="1" fillId="27" borderId="83" xfId="66" applyFont="1" applyFill="1" applyBorder="1" applyAlignment="1">
      <alignment horizontal="center" vertical="center"/>
    </xf>
    <xf numFmtId="186" fontId="31" fillId="27" borderId="33" xfId="65" applyNumberFormat="1" applyFont="1" applyFill="1" applyBorder="1" applyAlignment="1">
      <alignment horizontal="right" vertical="center" wrapText="1"/>
    </xf>
    <xf numFmtId="186" fontId="31" fillId="27" borderId="83" xfId="65" applyNumberFormat="1" applyFont="1" applyFill="1" applyBorder="1" applyAlignment="1">
      <alignment horizontal="right" vertical="center" wrapText="1"/>
    </xf>
    <xf numFmtId="186" fontId="31" fillId="27" borderId="83" xfId="65" applyNumberFormat="1" applyFont="1" applyFill="1" applyBorder="1" applyAlignment="1">
      <alignment horizontal="right" vertical="center"/>
    </xf>
    <xf numFmtId="178" fontId="31" fillId="0" borderId="83" xfId="66" applyNumberFormat="1" applyFont="1" applyFill="1" applyBorder="1" applyAlignment="1">
      <alignment horizontal="center" vertical="center"/>
    </xf>
    <xf numFmtId="187" fontId="34" fillId="0" borderId="83" xfId="66" applyNumberFormat="1" applyFont="1" applyFill="1" applyBorder="1" applyAlignment="1">
      <alignment horizontal="right" vertical="center" shrinkToFit="1"/>
    </xf>
    <xf numFmtId="188" fontId="34" fillId="0" borderId="83" xfId="66" applyNumberFormat="1" applyFont="1" applyFill="1" applyBorder="1" applyAlignment="1">
      <alignment horizontal="right" vertical="center" shrinkToFit="1"/>
    </xf>
    <xf numFmtId="186" fontId="31" fillId="0" borderId="83" xfId="66" applyNumberFormat="1" applyFont="1" applyFill="1" applyBorder="1" applyAlignment="1">
      <alignment horizontal="right" vertical="center"/>
    </xf>
    <xf numFmtId="178" fontId="34" fillId="0" borderId="42" xfId="59" applyNumberFormat="1" applyFont="1" applyBorder="1" applyAlignment="1">
      <alignment horizontal="center" vertical="center"/>
    </xf>
    <xf numFmtId="178" fontId="34" fillId="0" borderId="186" xfId="59" applyNumberFormat="1" applyFont="1" applyBorder="1" applyAlignment="1">
      <alignment horizontal="center" vertical="center" wrapText="1"/>
    </xf>
    <xf numFmtId="188" fontId="34" fillId="0" borderId="187" xfId="60" applyNumberFormat="1" applyFont="1" applyFill="1" applyBorder="1" applyAlignment="1">
      <alignment horizontal="right" vertical="center"/>
    </xf>
    <xf numFmtId="188" fontId="34" fillId="0" borderId="183" xfId="60" applyNumberFormat="1" applyFont="1" applyFill="1" applyBorder="1" applyAlignment="1">
      <alignment horizontal="right" vertical="center"/>
    </xf>
    <xf numFmtId="0" fontId="1" fillId="27" borderId="39" xfId="66" applyFont="1" applyFill="1" applyBorder="1">
      <alignment vertical="center"/>
    </xf>
    <xf numFmtId="178" fontId="31" fillId="27" borderId="83" xfId="66" applyNumberFormat="1" applyFont="1" applyFill="1" applyBorder="1" applyAlignment="1">
      <alignment horizontal="center" vertical="center"/>
    </xf>
    <xf numFmtId="186" fontId="31" fillId="27" borderId="33" xfId="65" applyNumberFormat="1" applyFont="1" applyFill="1" applyBorder="1" applyAlignment="1">
      <alignment horizontal="right" vertical="center"/>
    </xf>
    <xf numFmtId="178" fontId="31" fillId="0" borderId="188" xfId="66" applyNumberFormat="1" applyFont="1" applyFill="1" applyBorder="1" applyAlignment="1">
      <alignment horizontal="center" vertical="center"/>
    </xf>
    <xf numFmtId="187" fontId="34" fillId="0" borderId="188" xfId="66" applyNumberFormat="1" applyFont="1" applyFill="1" applyBorder="1" applyAlignment="1">
      <alignment horizontal="right" vertical="center" shrinkToFit="1"/>
    </xf>
    <xf numFmtId="188" fontId="34" fillId="0" borderId="188" xfId="66" applyNumberFormat="1" applyFont="1" applyFill="1" applyBorder="1" applyAlignment="1">
      <alignment horizontal="right" vertical="center" shrinkToFit="1"/>
    </xf>
    <xf numFmtId="189" fontId="31" fillId="0" borderId="0" xfId="66" applyNumberFormat="1" applyFont="1" applyFill="1" applyBorder="1">
      <alignment vertical="center"/>
    </xf>
    <xf numFmtId="189" fontId="31" fillId="0" borderId="41" xfId="66" applyNumberFormat="1" applyFont="1" applyFill="1" applyBorder="1">
      <alignment vertical="center"/>
    </xf>
    <xf numFmtId="0" fontId="1" fillId="0" borderId="0" xfId="66" applyFont="1" applyFill="1" applyBorder="1" applyAlignment="1"/>
    <xf numFmtId="178" fontId="13" fillId="0" borderId="189" xfId="59" applyNumberFormat="1" applyFont="1" applyBorder="1" applyAlignment="1">
      <alignment horizontal="center" vertical="center"/>
    </xf>
    <xf numFmtId="186" fontId="34" fillId="0" borderId="189" xfId="60" applyNumberFormat="1" applyFont="1" applyFill="1" applyBorder="1" applyAlignment="1">
      <alignment horizontal="right" vertical="center"/>
    </xf>
    <xf numFmtId="186" fontId="34" fillId="0" borderId="190" xfId="60" applyNumberFormat="1" applyFont="1" applyFill="1" applyBorder="1" applyAlignment="1">
      <alignment horizontal="right" vertical="center"/>
    </xf>
    <xf numFmtId="0" fontId="1" fillId="27" borderId="42" xfId="66" applyFont="1" applyFill="1" applyBorder="1">
      <alignment vertical="center"/>
    </xf>
    <xf numFmtId="178" fontId="6" fillId="27" borderId="188" xfId="66" applyNumberFormat="1" applyFont="1" applyFill="1" applyBorder="1" applyAlignment="1">
      <alignment horizontal="center" vertical="center"/>
    </xf>
    <xf numFmtId="186" fontId="31" fillId="27" borderId="38" xfId="65" applyNumberFormat="1" applyFont="1" applyFill="1" applyBorder="1" applyAlignment="1">
      <alignment horizontal="right" vertical="center"/>
    </xf>
    <xf numFmtId="186" fontId="31" fillId="27" borderId="39" xfId="65" applyNumberFormat="1" applyFont="1" applyFill="1" applyBorder="1" applyAlignment="1">
      <alignment horizontal="right" vertical="center"/>
    </xf>
    <xf numFmtId="178" fontId="31" fillId="0" borderId="186" xfId="66" applyNumberFormat="1" applyFont="1" applyFill="1" applyBorder="1" applyAlignment="1">
      <alignment horizontal="center" vertical="center"/>
    </xf>
    <xf numFmtId="187" fontId="31" fillId="0" borderId="186" xfId="66" applyNumberFormat="1" applyFont="1" applyFill="1" applyBorder="1" applyAlignment="1">
      <alignment horizontal="right" vertical="center" shrinkToFit="1"/>
    </xf>
    <xf numFmtId="188" fontId="31" fillId="0" borderId="186" xfId="66" applyNumberFormat="1" applyFont="1" applyFill="1" applyBorder="1" applyAlignment="1">
      <alignment horizontal="right" vertical="center" shrinkToFit="1"/>
    </xf>
    <xf numFmtId="186" fontId="31" fillId="27" borderId="188" xfId="66" applyNumberFormat="1" applyFont="1" applyFill="1" applyBorder="1" applyAlignment="1">
      <alignment horizontal="right" vertical="center"/>
    </xf>
    <xf numFmtId="186" fontId="31" fillId="0" borderId="188" xfId="66" applyNumberFormat="1" applyFont="1" applyFill="1" applyBorder="1" applyAlignment="1">
      <alignment horizontal="right" vertical="center"/>
    </xf>
    <xf numFmtId="186" fontId="31" fillId="27" borderId="188" xfId="66" applyNumberFormat="1" applyFont="1" applyFill="1" applyBorder="1" applyAlignment="1">
      <alignment horizontal="right" vertical="center" wrapText="1"/>
    </xf>
    <xf numFmtId="189" fontId="31" fillId="0" borderId="29" xfId="66" applyNumberFormat="1" applyFont="1" applyFill="1" applyBorder="1">
      <alignment vertical="center"/>
    </xf>
    <xf numFmtId="178" fontId="34" fillId="0" borderId="41" xfId="59" applyNumberFormat="1" applyFont="1" applyBorder="1" applyAlignment="1">
      <alignment horizontal="center" vertical="center" wrapText="1"/>
    </xf>
    <xf numFmtId="188" fontId="34" fillId="0" borderId="191" xfId="60" applyNumberFormat="1" applyFont="1" applyFill="1" applyBorder="1" applyAlignment="1">
      <alignment horizontal="right" vertical="center"/>
    </xf>
    <xf numFmtId="188" fontId="34" fillId="0" borderId="192" xfId="60" applyNumberFormat="1" applyFont="1" applyFill="1" applyBorder="1" applyAlignment="1">
      <alignment horizontal="right" vertical="center"/>
    </xf>
    <xf numFmtId="188" fontId="34" fillId="0" borderId="29" xfId="60" applyNumberFormat="1" applyFont="1" applyBorder="1" applyAlignment="1">
      <alignment horizontal="right" vertical="center"/>
    </xf>
    <xf numFmtId="0" fontId="1" fillId="27" borderId="44" xfId="66" applyFont="1" applyFill="1" applyBorder="1">
      <alignment vertical="center"/>
    </xf>
    <xf numFmtId="178" fontId="31" fillId="27" borderId="186" xfId="66" applyNumberFormat="1" applyFont="1" applyFill="1" applyBorder="1" applyAlignment="1">
      <alignment horizontal="center" vertical="center"/>
    </xf>
    <xf numFmtId="188" fontId="31" fillId="27" borderId="193" xfId="65" applyNumberFormat="1" applyFont="1" applyFill="1" applyBorder="1" applyAlignment="1">
      <alignment horizontal="right" vertical="center"/>
    </xf>
    <xf numFmtId="188" fontId="31" fillId="27" borderId="186" xfId="65" applyNumberFormat="1" applyFont="1" applyFill="1" applyBorder="1" applyAlignment="1">
      <alignment horizontal="right" vertical="center"/>
    </xf>
    <xf numFmtId="178" fontId="31" fillId="0" borderId="0" xfId="66" applyNumberFormat="1" applyFont="1" applyFill="1" applyBorder="1" applyAlignment="1">
      <alignment horizontal="center" vertical="center"/>
    </xf>
    <xf numFmtId="188" fontId="31" fillId="0" borderId="186" xfId="66" applyNumberFormat="1" applyFont="1" applyFill="1" applyBorder="1" applyAlignment="1">
      <alignment horizontal="right" vertical="center"/>
    </xf>
    <xf numFmtId="188" fontId="31" fillId="27" borderId="186" xfId="66" applyNumberFormat="1" applyFont="1" applyFill="1" applyBorder="1" applyAlignment="1">
      <alignment horizontal="right" vertical="center" wrapText="1"/>
    </xf>
    <xf numFmtId="178" fontId="34" fillId="0" borderId="44" xfId="59" applyNumberFormat="1" applyFont="1" applyBorder="1" applyAlignment="1">
      <alignment horizontal="center" vertical="center"/>
    </xf>
    <xf numFmtId="178" fontId="34" fillId="0" borderId="83" xfId="59" applyNumberFormat="1" applyFont="1" applyBorder="1" applyAlignment="1">
      <alignment horizontal="center" vertical="center"/>
    </xf>
    <xf numFmtId="188" fontId="34" fillId="0" borderId="34" xfId="60" applyNumberFormat="1" applyFont="1" applyBorder="1" applyAlignment="1">
      <alignment horizontal="right" vertical="center"/>
    </xf>
    <xf numFmtId="188" fontId="34" fillId="0" borderId="184" xfId="60" applyNumberFormat="1" applyFont="1" applyBorder="1" applyAlignment="1">
      <alignment horizontal="right" vertical="center"/>
    </xf>
    <xf numFmtId="0" fontId="1" fillId="0" borderId="0" xfId="66" applyFont="1" applyFill="1">
      <alignment vertical="center"/>
    </xf>
    <xf numFmtId="0" fontId="1" fillId="0" borderId="24" xfId="66" applyFont="1" applyFill="1" applyBorder="1">
      <alignment vertical="center"/>
    </xf>
    <xf numFmtId="178" fontId="31" fillId="0" borderId="22" xfId="66" applyNumberFormat="1" applyFont="1" applyFill="1" applyBorder="1">
      <alignment vertical="center"/>
    </xf>
    <xf numFmtId="178" fontId="31" fillId="0" borderId="23" xfId="66" applyNumberFormat="1" applyFont="1" applyFill="1" applyBorder="1">
      <alignment vertical="center"/>
    </xf>
    <xf numFmtId="178" fontId="31" fillId="0" borderId="0" xfId="66" applyNumberFormat="1" applyFont="1" applyFill="1">
      <alignment vertical="center"/>
    </xf>
    <xf numFmtId="0" fontId="1" fillId="0" borderId="24" xfId="66" applyFont="1" applyFill="1" applyBorder="1" applyAlignment="1"/>
    <xf numFmtId="0" fontId="1" fillId="0" borderId="22" xfId="66" applyFont="1" applyFill="1" applyBorder="1" applyAlignment="1"/>
    <xf numFmtId="0" fontId="1" fillId="0" borderId="23" xfId="66" applyFont="1" applyFill="1" applyBorder="1">
      <alignment vertical="center"/>
    </xf>
    <xf numFmtId="0" fontId="31" fillId="0" borderId="0" xfId="52" applyFont="1">
      <alignment vertical="center"/>
    </xf>
    <xf numFmtId="0" fontId="35" fillId="28" borderId="15" xfId="52" applyFont="1" applyFill="1" applyBorder="1" applyAlignment="1"/>
    <xf numFmtId="0" fontId="35" fillId="0" borderId="19" xfId="52" applyFont="1" applyFill="1" applyBorder="1" applyAlignment="1">
      <alignment horizontal="center" vertical="center" wrapText="1"/>
    </xf>
    <xf numFmtId="0" fontId="35" fillId="0" borderId="18" xfId="52" applyFont="1" applyFill="1" applyBorder="1" applyAlignment="1">
      <alignment horizontal="center" vertical="center" wrapText="1"/>
    </xf>
    <xf numFmtId="0" fontId="35" fillId="0" borderId="70" xfId="52" applyFont="1" applyFill="1" applyBorder="1" applyAlignment="1">
      <alignment horizontal="center" vertical="center"/>
    </xf>
    <xf numFmtId="0" fontId="35" fillId="28" borderId="26" xfId="52" applyFont="1" applyFill="1" applyBorder="1" applyAlignment="1">
      <alignment horizontal="right" vertical="top"/>
    </xf>
    <xf numFmtId="0" fontId="35" fillId="0" borderId="64" xfId="52" applyFont="1" applyFill="1" applyBorder="1" applyAlignment="1" applyProtection="1">
      <alignment horizontal="left" vertical="center" wrapText="1"/>
    </xf>
    <xf numFmtId="0" fontId="35" fillId="0" borderId="29" xfId="52" applyFont="1" applyFill="1" applyBorder="1" applyAlignment="1" applyProtection="1">
      <alignment horizontal="left" vertical="center"/>
    </xf>
    <xf numFmtId="0" fontId="35" fillId="0" borderId="43" xfId="52" applyFont="1" applyFill="1" applyBorder="1" applyAlignment="1" applyProtection="1">
      <alignment horizontal="left" vertical="center"/>
    </xf>
    <xf numFmtId="0" fontId="35" fillId="28" borderId="73" xfId="52" applyFont="1" applyFill="1" applyBorder="1" applyAlignment="1">
      <alignment horizontal="right" vertical="top"/>
    </xf>
    <xf numFmtId="0" fontId="35" fillId="0" borderId="65" xfId="52" applyFont="1" applyFill="1" applyBorder="1" applyAlignment="1" applyProtection="1">
      <alignment horizontal="left" vertical="center" wrapText="1"/>
    </xf>
    <xf numFmtId="0" fontId="35" fillId="0" borderId="68" xfId="52" applyFont="1" applyFill="1" applyBorder="1" applyAlignment="1" applyProtection="1">
      <alignment horizontal="left" vertical="center"/>
    </xf>
    <xf numFmtId="0" fontId="35" fillId="0" borderId="59" xfId="52" applyFont="1" applyFill="1" applyBorder="1" applyAlignment="1" applyProtection="1">
      <alignment horizontal="left" vertical="center"/>
    </xf>
    <xf numFmtId="0" fontId="35" fillId="28" borderId="10" xfId="52" applyFont="1" applyFill="1" applyBorder="1" applyAlignment="1">
      <alignment horizontal="center" vertical="center"/>
    </xf>
    <xf numFmtId="190" fontId="35" fillId="0" borderId="10" xfId="52" applyNumberFormat="1" applyFont="1" applyFill="1" applyBorder="1" applyAlignment="1" applyProtection="1">
      <alignment horizontal="right" vertical="center" wrapText="1"/>
    </xf>
    <xf numFmtId="190" fontId="35" fillId="0" borderId="13" xfId="52" applyNumberFormat="1" applyFont="1" applyFill="1" applyBorder="1" applyAlignment="1" applyProtection="1">
      <alignment horizontal="right" vertical="center" wrapText="1"/>
    </xf>
    <xf numFmtId="190" fontId="35" fillId="0" borderId="88" xfId="52" applyNumberFormat="1" applyFont="1" applyFill="1" applyBorder="1" applyAlignment="1" applyProtection="1">
      <alignment horizontal="right" vertical="center" wrapText="1"/>
    </xf>
    <xf numFmtId="0" fontId="35" fillId="28" borderId="31" xfId="52" applyFont="1" applyFill="1" applyBorder="1" applyAlignment="1">
      <alignment horizontal="center" vertical="center"/>
    </xf>
    <xf numFmtId="190" fontId="35" fillId="0" borderId="31" xfId="52" applyNumberFormat="1" applyFont="1" applyFill="1" applyBorder="1" applyAlignment="1" applyProtection="1">
      <alignment horizontal="right" vertical="center" wrapText="1"/>
    </xf>
    <xf numFmtId="190" fontId="35" fillId="0" borderId="34" xfId="52" applyNumberFormat="1" applyFont="1" applyFill="1" applyBorder="1" applyAlignment="1" applyProtection="1">
      <alignment horizontal="right" vertical="center" wrapText="1"/>
    </xf>
    <xf numFmtId="190" fontId="35" fillId="0" borderId="194" xfId="52" applyNumberFormat="1" applyFont="1" applyFill="1" applyBorder="1" applyAlignment="1" applyProtection="1">
      <alignment horizontal="right" vertical="center" wrapText="1"/>
    </xf>
    <xf numFmtId="0" fontId="36" fillId="0" borderId="0" xfId="52" applyFont="1" applyAlignment="1">
      <alignment horizontal="right" vertical="center"/>
    </xf>
    <xf numFmtId="0" fontId="35" fillId="28" borderId="60" xfId="52" applyFont="1" applyFill="1" applyBorder="1" applyAlignment="1">
      <alignment horizontal="center" vertical="center"/>
    </xf>
    <xf numFmtId="190" fontId="35" fillId="0" borderId="52" xfId="52" applyNumberFormat="1" applyFont="1" applyFill="1" applyBorder="1" applyAlignment="1" applyProtection="1">
      <alignment horizontal="right" vertical="center" wrapText="1"/>
    </xf>
    <xf numFmtId="190" fontId="35" fillId="0" borderId="55" xfId="52" applyNumberFormat="1" applyFont="1" applyFill="1" applyBorder="1" applyAlignment="1" applyProtection="1">
      <alignment horizontal="right" vertical="center" wrapText="1"/>
    </xf>
    <xf numFmtId="190" fontId="35" fillId="0" borderId="71" xfId="52" applyNumberFormat="1" applyFont="1" applyFill="1" applyBorder="1" applyAlignment="1" applyProtection="1">
      <alignment horizontal="right" vertical="center" wrapText="1"/>
    </xf>
    <xf numFmtId="0" fontId="35" fillId="0" borderId="0" xfId="64" applyFont="1">
      <alignment vertical="center"/>
    </xf>
    <xf numFmtId="0" fontId="35" fillId="29" borderId="15" xfId="64" applyFont="1" applyFill="1" applyBorder="1" applyAlignment="1"/>
    <xf numFmtId="0" fontId="35" fillId="0" borderId="62" xfId="64" applyFont="1" applyFill="1" applyBorder="1" applyAlignment="1">
      <alignment vertical="center" wrapText="1"/>
    </xf>
    <xf numFmtId="0" fontId="35" fillId="0" borderId="63" xfId="64" applyFont="1" applyFill="1" applyBorder="1" applyAlignment="1">
      <alignment vertical="center"/>
    </xf>
    <xf numFmtId="0" fontId="35" fillId="0" borderId="18" xfId="64" applyFont="1" applyFill="1" applyBorder="1" applyAlignment="1">
      <alignment vertical="center"/>
    </xf>
    <xf numFmtId="0" fontId="35" fillId="0" borderId="70" xfId="64" applyFont="1" applyFill="1" applyBorder="1" applyAlignment="1">
      <alignment vertical="center"/>
    </xf>
    <xf numFmtId="0" fontId="37" fillId="0" borderId="0" xfId="64" applyFont="1" applyFill="1" applyBorder="1" applyAlignment="1"/>
    <xf numFmtId="0" fontId="35" fillId="29" borderId="26" xfId="64" applyFont="1" applyFill="1" applyBorder="1" applyAlignment="1">
      <alignment horizontal="right" vertical="top"/>
    </xf>
    <xf numFmtId="0" fontId="37" fillId="0" borderId="28" xfId="64" applyFont="1" applyFill="1" applyBorder="1" applyAlignment="1">
      <alignment horizontal="left" vertical="center" wrapText="1"/>
    </xf>
    <xf numFmtId="0" fontId="37" fillId="0" borderId="42" xfId="64" applyFont="1" applyFill="1" applyBorder="1" applyAlignment="1">
      <alignment horizontal="left" vertical="center" wrapText="1"/>
    </xf>
    <xf numFmtId="0" fontId="37" fillId="0" borderId="43" xfId="64" applyFont="1" applyFill="1" applyBorder="1" applyAlignment="1">
      <alignment horizontal="left" vertical="center" wrapText="1"/>
    </xf>
    <xf numFmtId="0" fontId="37" fillId="0" borderId="0" xfId="64" applyNumberFormat="1" applyFont="1" applyFill="1" applyBorder="1" applyAlignment="1">
      <alignment vertical="center" wrapText="1"/>
    </xf>
    <xf numFmtId="0" fontId="35" fillId="29" borderId="73" xfId="64" applyFont="1" applyFill="1" applyBorder="1" applyAlignment="1">
      <alignment horizontal="right" vertical="top"/>
    </xf>
    <xf numFmtId="0" fontId="37" fillId="0" borderId="57" xfId="64" applyFont="1" applyFill="1" applyBorder="1" applyAlignment="1">
      <alignment horizontal="left" vertical="center" wrapText="1"/>
    </xf>
    <xf numFmtId="0" fontId="37" fillId="0" borderId="58" xfId="64" applyFont="1" applyBorder="1" applyAlignment="1">
      <alignment horizontal="left" vertical="center" wrapText="1"/>
    </xf>
    <xf numFmtId="0" fontId="37" fillId="0" borderId="59" xfId="64" applyFont="1" applyBorder="1" applyAlignment="1">
      <alignment horizontal="left" vertical="center" wrapText="1"/>
    </xf>
    <xf numFmtId="0" fontId="35" fillId="29" borderId="21" xfId="64" applyFont="1" applyFill="1" applyBorder="1" applyAlignment="1">
      <alignment horizontal="center" vertical="center"/>
    </xf>
    <xf numFmtId="190" fontId="35" fillId="0" borderId="195" xfId="64" applyNumberFormat="1" applyFont="1" applyFill="1" applyBorder="1" applyAlignment="1">
      <alignment horizontal="right" vertical="center"/>
    </xf>
    <xf numFmtId="190" fontId="35" fillId="0" borderId="196" xfId="64" applyNumberFormat="1" applyFont="1" applyFill="1" applyBorder="1" applyAlignment="1">
      <alignment horizontal="right" vertical="center"/>
    </xf>
    <xf numFmtId="190" fontId="35" fillId="0" borderId="88" xfId="64" applyNumberFormat="1" applyFont="1" applyFill="1" applyBorder="1" applyAlignment="1">
      <alignment horizontal="right" vertical="center"/>
    </xf>
    <xf numFmtId="0" fontId="35" fillId="0" borderId="0" xfId="64" applyNumberFormat="1" applyFont="1" applyFill="1" applyBorder="1" applyAlignment="1">
      <alignment vertical="center"/>
    </xf>
    <xf numFmtId="0" fontId="35" fillId="29" borderId="31" xfId="64" applyFont="1" applyFill="1" applyBorder="1" applyAlignment="1">
      <alignment horizontal="center" vertical="center"/>
    </xf>
    <xf numFmtId="190" fontId="35" fillId="0" borderId="197" xfId="64" applyNumberFormat="1" applyFont="1" applyFill="1" applyBorder="1" applyAlignment="1">
      <alignment horizontal="right" vertical="center"/>
    </xf>
    <xf numFmtId="190" fontId="35" fillId="0" borderId="83" xfId="64" applyNumberFormat="1" applyFont="1" applyFill="1" applyBorder="1" applyAlignment="1">
      <alignment horizontal="right" vertical="center"/>
    </xf>
    <xf numFmtId="190" fontId="35" fillId="0" borderId="194" xfId="64" applyNumberFormat="1" applyFont="1" applyFill="1" applyBorder="1" applyAlignment="1">
      <alignment horizontal="right" vertical="center"/>
    </xf>
    <xf numFmtId="0" fontId="35" fillId="29" borderId="52" xfId="64" applyFont="1" applyFill="1" applyBorder="1" applyAlignment="1">
      <alignment horizontal="center" vertical="center"/>
    </xf>
    <xf numFmtId="190" fontId="35" fillId="0" borderId="198" xfId="64" applyNumberFormat="1" applyFont="1" applyFill="1" applyBorder="1" applyAlignment="1">
      <alignment horizontal="right" vertical="center"/>
    </xf>
    <xf numFmtId="190" fontId="35" fillId="0" borderId="199" xfId="64" applyNumberFormat="1" applyFont="1" applyFill="1" applyBorder="1" applyAlignment="1">
      <alignment horizontal="right" vertical="center"/>
    </xf>
    <xf numFmtId="190" fontId="35" fillId="0" borderId="71" xfId="64" applyNumberFormat="1" applyFont="1" applyFill="1" applyBorder="1" applyAlignment="1">
      <alignment horizontal="right" vertical="center"/>
    </xf>
    <xf numFmtId="0" fontId="37" fillId="28" borderId="15" xfId="54" applyFont="1" applyFill="1" applyBorder="1" applyAlignment="1"/>
    <xf numFmtId="0" fontId="37" fillId="0" borderId="61" xfId="54" applyFont="1" applyFill="1" applyBorder="1" applyAlignment="1">
      <alignment vertical="center" wrapText="1"/>
    </xf>
    <xf numFmtId="0" fontId="37" fillId="0" borderId="19" xfId="54" applyFont="1" applyFill="1" applyBorder="1" applyAlignment="1">
      <alignment vertical="center" wrapText="1"/>
    </xf>
    <xf numFmtId="0" fontId="37" fillId="0" borderId="62" xfId="54" applyFont="1" applyFill="1" applyBorder="1" applyAlignment="1">
      <alignment vertical="center" wrapText="1"/>
    </xf>
    <xf numFmtId="0" fontId="37" fillId="0" borderId="63" xfId="54" applyFont="1" applyFill="1" applyBorder="1" applyAlignment="1">
      <alignment vertical="center" wrapText="1"/>
    </xf>
    <xf numFmtId="0" fontId="37" fillId="0" borderId="70" xfId="54" applyFont="1" applyFill="1" applyBorder="1" applyAlignment="1">
      <alignment vertical="center"/>
    </xf>
    <xf numFmtId="0" fontId="37" fillId="28" borderId="26" xfId="54" applyFont="1" applyFill="1" applyBorder="1" applyAlignment="1"/>
    <xf numFmtId="0" fontId="37" fillId="0" borderId="21" xfId="54" applyFont="1" applyFill="1" applyBorder="1" applyAlignment="1">
      <alignment vertical="center" wrapText="1"/>
    </xf>
    <xf numFmtId="0" fontId="37" fillId="0" borderId="22" xfId="54" applyFont="1" applyFill="1" applyBorder="1" applyAlignment="1">
      <alignment vertical="center" wrapText="1"/>
    </xf>
    <xf numFmtId="0" fontId="37" fillId="0" borderId="23" xfId="54" applyFont="1" applyFill="1" applyBorder="1" applyAlignment="1">
      <alignment vertical="center" wrapText="1"/>
    </xf>
    <xf numFmtId="0" fontId="37" fillId="0" borderId="44" xfId="54" applyFont="1" applyFill="1" applyBorder="1" applyAlignment="1">
      <alignment vertical="center" wrapText="1"/>
    </xf>
    <xf numFmtId="0" fontId="37" fillId="0" borderId="45" xfId="54" applyFont="1" applyFill="1" applyBorder="1" applyAlignment="1">
      <alignment vertical="center"/>
    </xf>
    <xf numFmtId="0" fontId="37" fillId="0" borderId="38" xfId="54" applyFont="1" applyFill="1" applyBorder="1" applyAlignment="1">
      <alignment vertical="center" wrapText="1"/>
    </xf>
    <xf numFmtId="0" fontId="37" fillId="0" borderId="39" xfId="54" applyFont="1" applyFill="1" applyBorder="1" applyAlignment="1">
      <alignment vertical="center"/>
    </xf>
    <xf numFmtId="0" fontId="37" fillId="0" borderId="37" xfId="54" applyFont="1" applyFill="1" applyBorder="1" applyAlignment="1">
      <alignment vertical="center"/>
    </xf>
    <xf numFmtId="0" fontId="37" fillId="0" borderId="40" xfId="54" applyFont="1" applyFill="1" applyBorder="1" applyAlignment="1">
      <alignment vertical="center"/>
    </xf>
    <xf numFmtId="0" fontId="37" fillId="28" borderId="26" xfId="54" applyFont="1" applyFill="1" applyBorder="1" applyAlignment="1">
      <alignment horizontal="right" vertical="center"/>
    </xf>
    <xf numFmtId="0" fontId="37" fillId="0" borderId="28" xfId="54" applyFont="1" applyFill="1" applyBorder="1" applyAlignment="1">
      <alignment vertical="center"/>
    </xf>
    <xf numFmtId="0" fontId="37" fillId="0" borderId="42" xfId="54" applyFont="1" applyFill="1" applyBorder="1" applyAlignment="1">
      <alignment vertical="center"/>
    </xf>
    <xf numFmtId="0" fontId="37" fillId="0" borderId="43" xfId="54" applyFont="1" applyFill="1" applyBorder="1" applyAlignment="1">
      <alignment vertical="center"/>
    </xf>
    <xf numFmtId="0" fontId="37" fillId="28" borderId="73" xfId="54" applyFont="1" applyFill="1" applyBorder="1" applyAlignment="1">
      <alignment horizontal="right" vertical="top"/>
    </xf>
    <xf numFmtId="0" fontId="37" fillId="0" borderId="57" xfId="54" applyFont="1" applyFill="1" applyBorder="1" applyAlignment="1">
      <alignment vertical="center"/>
    </xf>
    <xf numFmtId="0" fontId="37" fillId="0" borderId="58" xfId="54" applyFont="1" applyFill="1" applyBorder="1" applyAlignment="1">
      <alignment vertical="center"/>
    </xf>
    <xf numFmtId="0" fontId="37" fillId="0" borderId="59" xfId="54" applyFont="1" applyFill="1" applyBorder="1" applyAlignment="1">
      <alignment vertical="center"/>
    </xf>
    <xf numFmtId="0" fontId="37" fillId="28" borderId="21" xfId="54" applyFont="1" applyFill="1" applyBorder="1" applyAlignment="1">
      <alignment horizontal="center" vertical="center"/>
    </xf>
    <xf numFmtId="186" fontId="37" fillId="0" borderId="195" xfId="54" applyNumberFormat="1" applyFont="1" applyFill="1" applyBorder="1" applyAlignment="1" applyProtection="1">
      <alignment horizontal="right" vertical="center"/>
    </xf>
    <xf numFmtId="186" fontId="37" fillId="0" borderId="196" xfId="54" applyNumberFormat="1" applyFont="1" applyFill="1" applyBorder="1" applyAlignment="1" applyProtection="1">
      <alignment horizontal="right" vertical="center"/>
    </xf>
    <xf numFmtId="186" fontId="37" fillId="0" borderId="88" xfId="54" applyNumberFormat="1" applyFont="1" applyFill="1" applyBorder="1" applyAlignment="1" applyProtection="1">
      <alignment horizontal="right" vertical="center"/>
    </xf>
    <xf numFmtId="0" fontId="37" fillId="28" borderId="31" xfId="54" applyFont="1" applyFill="1" applyBorder="1" applyAlignment="1">
      <alignment horizontal="center" vertical="center"/>
    </xf>
    <xf numFmtId="186" fontId="37" fillId="0" borderId="197" xfId="54" applyNumberFormat="1" applyFont="1" applyFill="1" applyBorder="1" applyAlignment="1" applyProtection="1">
      <alignment horizontal="right" vertical="center"/>
    </xf>
    <xf numFmtId="186" fontId="37" fillId="0" borderId="83" xfId="54" applyNumberFormat="1" applyFont="1" applyFill="1" applyBorder="1" applyAlignment="1" applyProtection="1">
      <alignment horizontal="right" vertical="center"/>
    </xf>
    <xf numFmtId="186" fontId="37" fillId="0" borderId="194" xfId="54" applyNumberFormat="1" applyFont="1" applyFill="1" applyBorder="1" applyAlignment="1" applyProtection="1">
      <alignment horizontal="right" vertical="center"/>
    </xf>
    <xf numFmtId="0" fontId="36" fillId="0" borderId="0" xfId="54" applyFont="1" applyAlignment="1">
      <alignment horizontal="center" vertical="center"/>
    </xf>
    <xf numFmtId="0" fontId="37" fillId="28" borderId="60" xfId="54" applyFont="1" applyFill="1" applyBorder="1" applyAlignment="1">
      <alignment horizontal="center" vertical="center"/>
    </xf>
    <xf numFmtId="186" fontId="37" fillId="0" borderId="198" xfId="54" applyNumberFormat="1" applyFont="1" applyFill="1" applyBorder="1" applyAlignment="1" applyProtection="1">
      <alignment horizontal="right" vertical="center"/>
    </xf>
    <xf numFmtId="186" fontId="37" fillId="0" borderId="199" xfId="54" applyNumberFormat="1" applyFont="1" applyFill="1" applyBorder="1" applyAlignment="1" applyProtection="1">
      <alignment horizontal="right" vertical="center"/>
    </xf>
    <xf numFmtId="186" fontId="37" fillId="0" borderId="71" xfId="54" applyNumberFormat="1" applyFont="1" applyFill="1" applyBorder="1" applyAlignment="1" applyProtection="1">
      <alignment horizontal="right" vertical="center"/>
    </xf>
    <xf numFmtId="0" fontId="37" fillId="0" borderId="18" xfId="53" applyFont="1" applyFill="1" applyBorder="1" applyAlignment="1">
      <alignment vertical="center" wrapText="1"/>
    </xf>
    <xf numFmtId="0" fontId="37" fillId="0" borderId="24" xfId="53" applyFont="1" applyFill="1" applyBorder="1" applyAlignment="1">
      <alignment vertical="center" wrapText="1"/>
    </xf>
    <xf numFmtId="0" fontId="37" fillId="0" borderId="0" xfId="53" applyFont="1" applyFill="1" applyBorder="1" applyAlignment="1">
      <alignment vertical="center"/>
    </xf>
    <xf numFmtId="0" fontId="37" fillId="0" borderId="39" xfId="53" applyFont="1" applyFill="1" applyBorder="1" applyAlignment="1">
      <alignment vertical="center" wrapText="1"/>
    </xf>
    <xf numFmtId="0" fontId="37" fillId="0" borderId="28" xfId="53" applyFont="1" applyFill="1" applyBorder="1" applyAlignment="1">
      <alignment horizontal="left" vertical="center"/>
    </xf>
    <xf numFmtId="0" fontId="37" fillId="0" borderId="42" xfId="53" applyFont="1" applyFill="1" applyBorder="1" applyAlignment="1">
      <alignment horizontal="left" vertical="center"/>
    </xf>
    <xf numFmtId="0" fontId="37" fillId="0" borderId="43" xfId="53" applyFont="1" applyFill="1" applyBorder="1" applyAlignment="1">
      <alignment horizontal="left" vertical="center"/>
    </xf>
    <xf numFmtId="0" fontId="37" fillId="0" borderId="0" xfId="53" applyFont="1" applyFill="1" applyBorder="1" applyAlignment="1">
      <alignment horizontal="left" vertical="center"/>
    </xf>
    <xf numFmtId="0" fontId="37" fillId="0" borderId="57" xfId="53" applyFont="1" applyFill="1" applyBorder="1" applyAlignment="1">
      <alignment horizontal="left" vertical="center"/>
    </xf>
    <xf numFmtId="0" fontId="37" fillId="0" borderId="58" xfId="53" applyFont="1" applyFill="1" applyBorder="1" applyAlignment="1">
      <alignment horizontal="left" vertical="center"/>
    </xf>
    <xf numFmtId="0" fontId="37" fillId="0" borderId="59" xfId="53" applyFont="1" applyFill="1" applyBorder="1" applyAlignment="1">
      <alignment horizontal="left" vertical="center"/>
    </xf>
    <xf numFmtId="186" fontId="37" fillId="0" borderId="0" xfId="53" applyNumberFormat="1" applyFont="1" applyFill="1" applyBorder="1" applyAlignment="1" applyProtection="1">
      <alignment horizontal="right" vertical="center"/>
    </xf>
    <xf numFmtId="0" fontId="37" fillId="28" borderId="52" xfId="53" applyFont="1" applyFill="1" applyBorder="1" applyAlignment="1">
      <alignment horizontal="center" vertical="center"/>
    </xf>
    <xf numFmtId="0" fontId="0" fillId="0" borderId="0" xfId="40" applyFont="1"/>
    <xf numFmtId="0" fontId="11" fillId="0" borderId="83" xfId="67" applyBorder="1"/>
    <xf numFmtId="0" fontId="11" fillId="0" borderId="83" xfId="67" applyBorder="1" applyAlignment="1">
      <alignment vertical="center"/>
    </xf>
    <xf numFmtId="0" fontId="38" fillId="0" borderId="83" xfId="67" applyFont="1" applyBorder="1"/>
    <xf numFmtId="0" fontId="11" fillId="0" borderId="33" xfId="40" applyFont="1" applyBorder="1" applyAlignment="1">
      <alignment vertical="center"/>
    </xf>
    <xf numFmtId="185" fontId="34" fillId="0" borderId="34" xfId="40" applyNumberFormat="1" applyFont="1" applyFill="1" applyBorder="1" applyAlignment="1">
      <alignment vertical="center"/>
    </xf>
    <xf numFmtId="185" fontId="34" fillId="0" borderId="184" xfId="40" applyNumberFormat="1" applyFont="1" applyFill="1" applyBorder="1" applyAlignment="1">
      <alignment vertical="center"/>
    </xf>
    <xf numFmtId="185" fontId="34" fillId="0" borderId="184" xfId="40" applyNumberFormat="1" applyFont="1" applyFill="1" applyBorder="1" applyAlignment="1">
      <alignment vertical="center" wrapText="1"/>
    </xf>
    <xf numFmtId="185" fontId="34" fillId="0" borderId="37" xfId="40" applyNumberFormat="1" applyFont="1" applyFill="1" applyBorder="1" applyAlignment="1">
      <alignment vertical="center"/>
    </xf>
    <xf numFmtId="185" fontId="34" fillId="0" borderId="185" xfId="40" applyNumberFormat="1" applyFont="1" applyFill="1" applyBorder="1" applyAlignment="1">
      <alignment vertical="center"/>
    </xf>
    <xf numFmtId="191" fontId="34" fillId="0" borderId="187" xfId="40" applyNumberFormat="1" applyFont="1" applyFill="1" applyBorder="1" applyAlignment="1">
      <alignment vertical="center"/>
    </xf>
    <xf numFmtId="191" fontId="34" fillId="0" borderId="183" xfId="40" applyNumberFormat="1" applyFont="1" applyFill="1" applyBorder="1" applyAlignment="1">
      <alignment vertical="center"/>
    </xf>
    <xf numFmtId="178" fontId="34" fillId="0" borderId="189" xfId="40" applyNumberFormat="1" applyFont="1" applyBorder="1" applyAlignment="1">
      <alignment horizontal="center" vertical="center"/>
    </xf>
    <xf numFmtId="185" fontId="34" fillId="0" borderId="189" xfId="40" applyNumberFormat="1" applyFont="1" applyFill="1" applyBorder="1" applyAlignment="1">
      <alignment vertical="center"/>
    </xf>
    <xf numFmtId="185" fontId="34" fillId="0" borderId="190" xfId="40" applyNumberFormat="1" applyFont="1" applyFill="1" applyBorder="1" applyAlignment="1">
      <alignment vertical="center"/>
    </xf>
    <xf numFmtId="191" fontId="34" fillId="0" borderId="191" xfId="40" applyNumberFormat="1" applyFont="1" applyFill="1" applyBorder="1" applyAlignment="1">
      <alignment vertical="center"/>
    </xf>
    <xf numFmtId="191" fontId="34" fillId="0" borderId="192" xfId="40" applyNumberFormat="1" applyFont="1" applyFill="1" applyBorder="1" applyAlignment="1">
      <alignment vertical="center"/>
    </xf>
    <xf numFmtId="191" fontId="34" fillId="0" borderId="29" xfId="40" applyNumberFormat="1" applyFont="1" applyBorder="1" applyAlignment="1">
      <alignment vertical="center"/>
    </xf>
    <xf numFmtId="191" fontId="34" fillId="0" borderId="34" xfId="40" applyNumberFormat="1" applyFont="1" applyBorder="1" applyAlignment="1">
      <alignment vertical="center"/>
    </xf>
    <xf numFmtId="191" fontId="34" fillId="0" borderId="184" xfId="40" applyNumberFormat="1" applyFont="1" applyBorder="1" applyAlignment="1">
      <alignment vertical="center"/>
    </xf>
  </cellXfs>
  <cellStyles count="7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桁区切り 2 2" xfId="35"/>
    <cellStyle name="桁区切り 2 3" xfId="36"/>
    <cellStyle name="桁区切り 3" xfId="37"/>
    <cellStyle name="桁区切り 4" xfId="38"/>
    <cellStyle name="桁区切り 5" xfId="39"/>
    <cellStyle name="標準" xfId="0" builtinId="0"/>
    <cellStyle name="標準 2" xfId="40"/>
    <cellStyle name="標準 2 2" xfId="41"/>
    <cellStyle name="標準 2 3" xfId="42"/>
    <cellStyle name="標準 2_2007AJAHO401600" xfId="43"/>
    <cellStyle name="標準 2_ZJ00_162086_砺波市_2010" xfId="44"/>
    <cellStyle name="標準 3" xfId="45"/>
    <cellStyle name="標準 3 2" xfId="46"/>
    <cellStyle name="標準 3_APAHO401000" xfId="47"/>
    <cellStyle name="標準 3_ZJ01_162086_砺波市_2010" xfId="48"/>
    <cellStyle name="標準 4" xfId="49"/>
    <cellStyle name="標準 4 2" xfId="50"/>
    <cellStyle name="標準 4_APAHO401000" xfId="51"/>
    <cellStyle name="標準 4_APAHO401600" xfId="52"/>
    <cellStyle name="標準 4_APAHO4019001" xfId="53"/>
    <cellStyle name="標準 4_ZJ08_022012_青森市_2010" xfId="54"/>
    <cellStyle name="標準 5" xfId="55"/>
    <cellStyle name="標準 6" xfId="56"/>
    <cellStyle name="標準 6_APAHO402000" xfId="57"/>
    <cellStyle name="標準 6_APAHO402200" xfId="58"/>
    <cellStyle name="標準_APAHO251300" xfId="59"/>
    <cellStyle name="標準_APAHO252300" xfId="60"/>
    <cellStyle name="標準_APAHO402300" xfId="61"/>
    <cellStyle name="標準_APAHO402400" xfId="62"/>
    <cellStyle name="標準_O-JJ0722-001-3_決算状況カード(各会計・関係団体)" xfId="63"/>
    <cellStyle name="標準_O-JJ0722-001-8_連結実質赤字比率に係る赤字・黒字の構成分析" xfId="64"/>
    <cellStyle name="標準_【レイアウト】（市）資料３（Ｐ２）　歳出比較分析表" xfId="65"/>
    <cellStyle name="標準_【レイアウト】（県）資料３（Ｐ２）　歳出比較分析表" xfId="66"/>
    <cellStyle name="標準_各種ファイル結合ツール(市町村)" xfId="67"/>
    <cellStyle name="良い" xfId="68"/>
    <cellStyle name="見出し 1" xfId="69"/>
    <cellStyle name="見出し 2" xfId="70"/>
    <cellStyle name="見出し 3" xfId="71"/>
    <cellStyle name="見出し 4" xfId="72"/>
    <cellStyle name="計算" xfId="73"/>
    <cellStyle name="説明文" xfId="74"/>
    <cellStyle name="警告文" xfId="75"/>
    <cellStyle name="通貨 2" xfId="76"/>
    <cellStyle name="通貨 3" xfId="77"/>
    <cellStyle name="集計" xfId="7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92334066349811"/>
          <c:y val="0.17585028255832841"/>
          <c:w val="0.79973876238443165"/>
          <c:h val="0.52995494455701175"/>
        </c:manualLayout>
      </c:layout>
      <c:lineChart>
        <c:grouping val="standard"/>
        <c:varyColors val="0"/>
        <c:ser>
          <c:idx val="0"/>
          <c:order val="0"/>
          <c:tx>
            <c:strRef>
              <c:f>データシート!$F$2</c:f>
              <c:strCache>
                <c:ptCount val="1"/>
                <c:pt idx="0">
                  <c:v>類似団体内平均(円)</c:v>
                </c:pt>
              </c:strCache>
            </c:strRef>
          </c:tx>
          <c:spPr>
            <a:ln>
              <a:noFill/>
            </a:ln>
          </c:spPr>
          <c:marker>
            <c:spPr>
              <a:solidFill>
                <a:srgbClr val="000080"/>
              </a:solidFill>
              <a:ln>
                <a:solidFill>
                  <a:srgbClr val="000080"/>
                </a:solidFill>
              </a:ln>
            </c:spPr>
          </c:marker>
          <c:dPt>
            <c:idx val="1"/>
            <c:invertIfNegative val="0"/>
            <c:marker>
              <c:spPr>
                <a:solidFill>
                  <a:srgbClr val="000080"/>
                </a:solidFill>
                <a:ln>
                  <a:solidFill>
                    <a:srgbClr val="000080"/>
                  </a:solidFill>
                </a:ln>
              </c:spPr>
            </c:marker>
            <c:bubble3D val="0"/>
            <c:spPr>
              <a:ln>
                <a:noFill/>
              </a:ln>
            </c:spPr>
          </c:dPt>
          <c:dPt>
            <c:idx val="2"/>
            <c:invertIfNegative val="0"/>
            <c:marker>
              <c:spPr>
                <a:solidFill>
                  <a:srgbClr val="000080"/>
                </a:solidFill>
                <a:ln>
                  <a:solidFill>
                    <a:srgbClr val="000080"/>
                  </a:solidFill>
                </a:ln>
              </c:spPr>
            </c:marker>
            <c:bubble3D val="0"/>
            <c:spPr>
              <a:ln>
                <a:noFill/>
              </a:ln>
            </c:spPr>
          </c:dPt>
          <c:dPt>
            <c:idx val="3"/>
            <c:invertIfNegative val="0"/>
            <c:marker>
              <c:spPr>
                <a:solidFill>
                  <a:srgbClr val="000080"/>
                </a:solidFill>
                <a:ln>
                  <a:solidFill>
                    <a:srgbClr val="000080"/>
                  </a:solidFill>
                </a:ln>
              </c:spPr>
            </c:marker>
            <c:bubble3D val="0"/>
            <c:spPr>
              <a:ln>
                <a:noFill/>
              </a:ln>
            </c:spPr>
          </c:dPt>
          <c:dPt>
            <c:idx val="4"/>
            <c:invertIfNegative val="0"/>
            <c:marker>
              <c:spPr>
                <a:solidFill>
                  <a:srgbClr val="000080"/>
                </a:solidFill>
                <a:ln>
                  <a:solidFill>
                    <a:srgbClr val="000080"/>
                  </a:solidFill>
                </a:ln>
              </c:spPr>
            </c:marker>
            <c:bubble3D val="0"/>
            <c:spPr>
              <a:ln>
                <a:noFill/>
              </a:ln>
            </c:spPr>
          </c:dPt>
          <c:dLbls>
            <c:dLbl>
              <c:idx val="1"/>
              <c:delete val="1"/>
            </c:dLbl>
            <c:dLbl>
              <c:idx val="2"/>
              <c:delete val="1"/>
            </c:dLbl>
            <c:dLbl>
              <c:idx val="3"/>
              <c:delete val="1"/>
            </c:dLbl>
            <c:dLbl>
              <c:idx val="4"/>
              <c:delete val="1"/>
            </c:dLbl>
            <c:delete val="1"/>
          </c:dLbls>
          <c:cat>
            <c:strRef>
              <c:f>(データシート!$A$3,データシート!$A$5,データシート!$A$7,データシート!$A$9,データシート!$A$11)</c:f>
              <c:strCache>
                <c:ptCount val="5"/>
                <c:pt idx="0">
                  <c:v xml:space="preserve"> H18</c:v>
                </c:pt>
                <c:pt idx="1">
                  <c:v xml:space="preserve"> H19</c:v>
                </c:pt>
                <c:pt idx="2">
                  <c:v xml:space="preserve"> H20</c:v>
                </c:pt>
                <c:pt idx="3">
                  <c:v xml:space="preserve"> H21</c:v>
                </c:pt>
                <c:pt idx="4">
                  <c:v xml:space="preserve"> H22</c:v>
                </c:pt>
              </c:strCache>
            </c:strRef>
          </c:cat>
          <c:val>
            <c:numRef>
              <c:f>(データシート!$F$3,データシート!$F$5,データシート!$F$7,データシート!$F$9,データシート!$F$11)</c:f>
              <c:numCache>
                <c:formatCode>#,##0;"△ "#,##0</c:formatCode>
                <c:ptCount val="5"/>
                <c:pt idx="0">
                  <c:v>64305</c:v>
                </c:pt>
                <c:pt idx="1">
                  <c:v>58137</c:v>
                </c:pt>
                <c:pt idx="2">
                  <c:v>61050</c:v>
                </c:pt>
                <c:pt idx="3">
                  <c:v>76282</c:v>
                </c:pt>
                <c:pt idx="4">
                  <c:v>78670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pPr>
              <a:solidFill>
                <a:srgbClr val="FF0000"/>
              </a:solidFill>
              <a:ln>
                <a:solidFill>
                  <a:srgbClr val="FF0000"/>
                </a:solidFill>
              </a:ln>
            </c:spPr>
          </c:marker>
          <c:dLbls>
            <c:delete val="1"/>
          </c:dLbls>
          <c:cat>
            <c:strRef>
              <c:f>(データシート!$A$3,データシート!$A$5,データシート!$A$7,データシート!$A$9,データシート!$A$11)</c:f>
              <c:strCache>
                <c:ptCount val="5"/>
                <c:pt idx="0">
                  <c:v xml:space="preserve"> H18</c:v>
                </c:pt>
                <c:pt idx="1">
                  <c:v xml:space="preserve"> H19</c:v>
                </c:pt>
                <c:pt idx="2">
                  <c:v xml:space="preserve"> H20</c:v>
                </c:pt>
                <c:pt idx="3">
                  <c:v xml:space="preserve"> H21</c:v>
                </c:pt>
                <c:pt idx="4">
                  <c:v xml:space="preserve"> H22</c:v>
                </c:pt>
              </c:strCache>
            </c:strRef>
          </c:cat>
          <c:val>
            <c:numRef>
              <c:f>(データシート!$D$3,データシート!$D$5,データシート!$D$7,データシート!$D$9,データシート!$D$11)</c:f>
              <c:numCache>
                <c:formatCode>#,##0;"△ "#,##0</c:formatCode>
                <c:ptCount val="5"/>
                <c:pt idx="0">
                  <c:v>107473</c:v>
                </c:pt>
                <c:pt idx="1">
                  <c:v>77940</c:v>
                </c:pt>
                <c:pt idx="2">
                  <c:v>67915</c:v>
                </c:pt>
                <c:pt idx="3">
                  <c:v>60021</c:v>
                </c:pt>
                <c:pt idx="4">
                  <c:v>51098</c:v>
                </c:pt>
              </c:numCache>
            </c:numRef>
          </c:val>
          <c:smooth val="0"/>
        </c:ser>
        <c:dLbls>
          <c:spPr>
            <a:noFill/>
            <a:ln>
              <a:noFill/>
            </a:ln>
          </c:spPr>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rPr>
                  <a:t>（円）</a:t>
                </a:r>
                <a:endParaRPr lang="ja-JP" altLang="en-US" sz="1075" b="0" i="0" u="none" strike="noStrike" baseline="0">
                  <a:solidFill>
                    <a:srgbClr val="000000"/>
                  </a:solidFill>
                  <a:latin typeface="ＭＳ Ｐゴシック"/>
                  <a:ea typeface="ＭＳ Ｐゴシック"/>
                </a:endParaRPr>
              </a:p>
            </c:rich>
          </c:tx>
          <c:layout>
            <c:manualLayout>
              <c:xMode val="edge"/>
              <c:yMode val="edge"/>
              <c:x val="2.6212607900546726e-002"/>
              <c:y val="7.4183864271867975e-002"/>
            </c:manualLayout>
          </c:layout>
          <c:overlay val="0"/>
          <c:spPr>
            <a:noFill/>
            <a:ln>
              <a:noFill/>
            </a:ln>
          </c:spPr>
        </c:title>
        <c:numFmt formatCode="#,##0;&quot;△ &quot;#,##0" sourceLinked="1"/>
        <c:majorTickMark val="in"/>
        <c:minorTickMark val="none"/>
        <c:tickLblPos val="nextTo"/>
        <c:spPr>
          <a:ln>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94832203699494"/>
          <c:y val="0.10609964021009539"/>
          <c:w val="0.8614875517470334"/>
          <c:h val="0.75226588565189489"/>
        </c:manualLayout>
      </c:layout>
      <c:barChart>
        <c:barDir val="col"/>
        <c:grouping val="stacked"/>
        <c:varyColors val="0"/>
        <c:ser>
          <c:idx val="0"/>
          <c:order val="0"/>
          <c:spPr>
            <a:solidFill>
              <a:srgbClr val="00FFFF"/>
            </a:solidFill>
            <a:ln w="3175">
              <a:solidFill>
                <a:srgbClr val="000000"/>
              </a:solidFill>
              <a:prstDash val="solid"/>
            </a:ln>
          </c:spPr>
          <c:invertIfNegative val="0"/>
          <c:dLbls>
            <c:delete val="1"/>
          </c:dLbls>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8.2799999999999994</c:v>
                </c:pt>
                <c:pt idx="1">
                  <c:v>5.76</c:v>
                </c:pt>
                <c:pt idx="2">
                  <c:v>6.19</c:v>
                </c:pt>
                <c:pt idx="3">
                  <c:v>6.62</c:v>
                </c:pt>
                <c:pt idx="4">
                  <c:v>9.23</c:v>
                </c:pt>
              </c:numCache>
            </c:numRef>
          </c:val>
        </c:ser>
        <c:ser>
          <c:idx val="1"/>
          <c:order val="1"/>
          <c:spPr>
            <a:solidFill>
              <a:srgbClr val="FF8080"/>
            </a:solidFill>
            <a:ln w="3175">
              <a:solidFill>
                <a:srgbClr val="000000"/>
              </a:solidFill>
              <a:prstDash val="solid"/>
            </a:ln>
          </c:spPr>
          <c:invertIfNegative val="0"/>
          <c:dLbls>
            <c:delete val="1"/>
          </c:dLbls>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13.06</c:v>
                </c:pt>
                <c:pt idx="1">
                  <c:v>12.57</c:v>
                </c:pt>
                <c:pt idx="2">
                  <c:v>12.61</c:v>
                </c:pt>
                <c:pt idx="3">
                  <c:v>13.84</c:v>
                </c:pt>
                <c:pt idx="4">
                  <c:v>17.600000000000001</c:v>
                </c:pt>
              </c:numCache>
            </c:numRef>
          </c:val>
        </c:ser>
        <c:dLbls>
          <c:spPr>
            <a:noFill/>
            <a:ln>
              <a:noFill/>
            </a:ln>
          </c:spPr>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spPr>
            <a:ln w="38100">
              <a:solidFill>
                <a:srgbClr val="FF0000"/>
              </a:solidFill>
              <a:prstDash val="solid"/>
            </a:ln>
          </c:spPr>
          <c:marker>
            <c:spPr>
              <a:solidFill>
                <a:srgbClr val="FF0000"/>
              </a:solidFill>
              <a:ln>
                <a:solidFill>
                  <a:srgbClr val="FF0000"/>
                </a:solidFill>
              </a:ln>
            </c:spPr>
          </c:marker>
          <c:dLbls>
            <c:delete val="1"/>
          </c:dLbls>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1.69</c:v>
                </c:pt>
                <c:pt idx="1">
                  <c:v>-2.06</c:v>
                </c:pt>
                <c:pt idx="2">
                  <c:v>1.59</c:v>
                </c:pt>
                <c:pt idx="3">
                  <c:v>4.7</c:v>
                </c:pt>
                <c:pt idx="4">
                  <c:v>6.9</c:v>
                </c:pt>
              </c:numCache>
            </c:numRef>
          </c:val>
          <c:smooth val="0"/>
        </c:ser>
        <c:dLbls>
          <c:spPr>
            <a:noFill/>
            <a:ln>
              <a:noFill/>
            </a:ln>
          </c:spPr>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horzOverflow="overflow"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75288337740902e-002"/>
          <c:y val="0.11869303465779649"/>
          <c:w val="0.878828734834322"/>
          <c:h val="0.4415491627902948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0.11</c:v>
                </c:pt>
                <c:pt idx="4">
                  <c:v>#N/A</c:v>
                </c:pt>
                <c:pt idx="5">
                  <c:v>0.15</c:v>
                </c:pt>
                <c:pt idx="6">
                  <c:v>#N/A</c:v>
                </c:pt>
                <c:pt idx="7">
                  <c:v>0.13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0.32</c:v>
                </c:pt>
                <c:pt idx="3">
                  <c:v>#N/A</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c:v>
                </c:pt>
                <c:pt idx="4">
                  <c:v>#N/A</c:v>
                </c:pt>
                <c:pt idx="5">
                  <c:v>1.e-002</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1.e-002</c:v>
                </c:pt>
                <c:pt idx="8">
                  <c:v>#N/A</c:v>
                </c:pt>
                <c:pt idx="9">
                  <c:v>0</c:v>
                </c:pt>
              </c:numCache>
            </c:numRef>
          </c:val>
        </c:ser>
        <c:ser>
          <c:idx val="4"/>
          <c:order val="4"/>
          <c:tx>
            <c:strRef>
              <c:f>データシート!$A$31</c:f>
              <c:strCache>
                <c:ptCount val="1"/>
                <c:pt idx="0">
                  <c:v>工業用水道事業</c:v>
                </c:pt>
              </c:strCache>
            </c:strRef>
          </c:tx>
          <c:spPr>
            <a:solidFill>
              <a:srgbClr val="FFFF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0.3</c:v>
                </c:pt>
                <c:pt idx="4">
                  <c:v>#N/A</c:v>
                </c:pt>
                <c:pt idx="5">
                  <c:v>0.37</c:v>
                </c:pt>
                <c:pt idx="6">
                  <c:v>#N/A</c:v>
                </c:pt>
                <c:pt idx="7">
                  <c:v>0.36</c:v>
                </c:pt>
                <c:pt idx="8">
                  <c:v>#N/A</c:v>
                </c:pt>
                <c:pt idx="9">
                  <c:v>0.34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0.75</c:v>
                </c:pt>
                <c:pt idx="4">
                  <c:v>#N/A</c:v>
                </c:pt>
                <c:pt idx="5">
                  <c:v>0.7</c:v>
                </c:pt>
                <c:pt idx="6">
                  <c:v>#N/A</c:v>
                </c:pt>
                <c:pt idx="7">
                  <c:v>0.4</c:v>
                </c:pt>
                <c:pt idx="8">
                  <c:v>#N/A</c:v>
                </c:pt>
                <c:pt idx="9">
                  <c:v>0.6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0.55000000000000004</c:v>
                </c:pt>
                <c:pt idx="4">
                  <c:v>#N/A</c:v>
                </c:pt>
                <c:pt idx="5">
                  <c:v>1.24</c:v>
                </c:pt>
                <c:pt idx="6">
                  <c:v>#N/A</c:v>
                </c:pt>
                <c:pt idx="7">
                  <c:v>1.18</c:v>
                </c:pt>
                <c:pt idx="8">
                  <c:v>#N/A</c:v>
                </c:pt>
                <c:pt idx="9">
                  <c:v>0.88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5.76</c:v>
                </c:pt>
                <c:pt idx="4">
                  <c:v>#N/A</c:v>
                </c:pt>
                <c:pt idx="5">
                  <c:v>6.18</c:v>
                </c:pt>
                <c:pt idx="6">
                  <c:v>#N/A</c:v>
                </c:pt>
                <c:pt idx="7">
                  <c:v>6.62</c:v>
                </c:pt>
                <c:pt idx="8">
                  <c:v>#N/A</c:v>
                </c:pt>
                <c:pt idx="9">
                  <c:v>9.23</c:v>
                </c:pt>
              </c:numCache>
            </c:numRef>
          </c:val>
        </c:ser>
        <c:ser>
          <c:idx val="8"/>
          <c:order val="8"/>
          <c:tx>
            <c:strRef>
              <c:f>データシート!$A$35</c:f>
              <c:strCache>
                <c:ptCount val="1"/>
                <c:pt idx="0">
                  <c:v>病院事業</c:v>
                </c:pt>
              </c:strCache>
            </c:strRef>
          </c:tx>
          <c:spPr>
            <a:solidFill>
              <a:srgbClr val="00FF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7.42</c:v>
                </c:pt>
                <c:pt idx="4">
                  <c:v>#N/A</c:v>
                </c:pt>
                <c:pt idx="5">
                  <c:v>5.0999999999999996</c:v>
                </c:pt>
                <c:pt idx="6">
                  <c:v>#N/A</c:v>
                </c:pt>
                <c:pt idx="7">
                  <c:v>5.18</c:v>
                </c:pt>
                <c:pt idx="8">
                  <c:v>#N/A</c:v>
                </c:pt>
                <c:pt idx="9">
                  <c:v>9.41</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10.63</c:v>
                </c:pt>
                <c:pt idx="4">
                  <c:v>#N/A</c:v>
                </c:pt>
                <c:pt idx="5">
                  <c:v>11.77</c:v>
                </c:pt>
                <c:pt idx="6">
                  <c:v>#N/A</c:v>
                </c:pt>
                <c:pt idx="7">
                  <c:v>12.14</c:v>
                </c:pt>
                <c:pt idx="8">
                  <c:v>#N/A</c:v>
                </c:pt>
                <c:pt idx="9">
                  <c:v>13.2</c:v>
                </c:pt>
              </c:numCache>
            </c:numRef>
          </c:val>
        </c:ser>
        <c:dLbls>
          <c:spPr>
            <a:noFill/>
            <a:ln>
              <a:noFill/>
            </a:ln>
          </c:spPr>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eaVert"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zero"/>
    <c:showDLblsOverMax val="0"/>
  </c:chart>
  <c:spPr>
    <a:noFill/>
    <a:ln>
      <a:noFill/>
    </a:ln>
  </c:spPr>
  <c:txPr>
    <a:bodyPr horzOverflow="overflow"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97930611992558e-002"/>
          <c:y val="8.3772302986284838e-002"/>
          <c:w val="0.90491814058574571"/>
          <c:h val="0.6082727506792251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2337</c:v>
                </c:pt>
                <c:pt idx="8">
                  <c:v>2365</c:v>
                </c:pt>
                <c:pt idx="11">
                  <c:v>2534</c:v>
                </c:pt>
                <c:pt idx="14">
                  <c:v>2521</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104</c:v>
                </c:pt>
                <c:pt idx="6">
                  <c:v>474</c:v>
                </c:pt>
                <c:pt idx="9">
                  <c:v>80</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409</c:v>
                </c:pt>
                <c:pt idx="6">
                  <c:v>411</c:v>
                </c:pt>
                <c:pt idx="9">
                  <c:v>377</c:v>
                </c:pt>
                <c:pt idx="12">
                  <c:v>377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1580</c:v>
                </c:pt>
                <c:pt idx="6">
                  <c:v>1538</c:v>
                </c:pt>
                <c:pt idx="9">
                  <c:v>1518</c:v>
                </c:pt>
                <c:pt idx="12">
                  <c:v>1368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2809</c:v>
                </c:pt>
                <c:pt idx="6">
                  <c:v>2275</c:v>
                </c:pt>
                <c:pt idx="9">
                  <c:v>2720</c:v>
                </c:pt>
                <c:pt idx="12">
                  <c:v>2750</c:v>
                </c:pt>
              </c:numCache>
            </c:numRef>
          </c:val>
        </c:ser>
        <c:dLbls>
          <c:spPr>
            <a:noFill/>
            <a:ln>
              <a:noFill/>
            </a:ln>
          </c:spPr>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2565</c:v>
                </c:pt>
                <c:pt idx="5">
                  <c:v>#N/A</c:v>
                </c:pt>
                <c:pt idx="6">
                  <c:v>#N/A</c:v>
                </c:pt>
                <c:pt idx="7">
                  <c:v>2333</c:v>
                </c:pt>
                <c:pt idx="8">
                  <c:v>#N/A</c:v>
                </c:pt>
                <c:pt idx="9">
                  <c:v>#N/A</c:v>
                </c:pt>
                <c:pt idx="10">
                  <c:v>2161</c:v>
                </c:pt>
                <c:pt idx="11">
                  <c:v>#N/A</c:v>
                </c:pt>
                <c:pt idx="12">
                  <c:v>#N/A</c:v>
                </c:pt>
                <c:pt idx="13">
                  <c:v>2054</c:v>
                </c:pt>
                <c:pt idx="14">
                  <c:v>#N/A</c:v>
                </c:pt>
              </c:numCache>
            </c:numRef>
          </c:val>
          <c:smooth val="0"/>
        </c:ser>
        <c:dLbls>
          <c:spPr>
            <a:noFill/>
            <a:ln>
              <a:noFill/>
            </a:ln>
          </c:spPr>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eaVert"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horzOverflow="overflow"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11672956395853e-002"/>
          <c:y val="8.2965227886660151e-002"/>
          <c:w val="0.87657598857528574"/>
          <c:h val="0.57048995152978144"/>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25158</c:v>
                </c:pt>
                <c:pt idx="8">
                  <c:v>29397</c:v>
                </c:pt>
                <c:pt idx="11">
                  <c:v>29143</c:v>
                </c:pt>
                <c:pt idx="14">
                  <c:v>28928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1568</c:v>
                </c:pt>
                <c:pt idx="8">
                  <c:v>1361</c:v>
                </c:pt>
                <c:pt idx="11">
                  <c:v>1086</c:v>
                </c:pt>
                <c:pt idx="14">
                  <c:v>894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2547</c:v>
                </c:pt>
                <c:pt idx="8">
                  <c:v>2212</c:v>
                </c:pt>
                <c:pt idx="11">
                  <c:v>2478</c:v>
                </c:pt>
                <c:pt idx="14">
                  <c:v>3064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2261</c:v>
                </c:pt>
                <c:pt idx="6">
                  <c:v>2103</c:v>
                </c:pt>
                <c:pt idx="9">
                  <c:v>1985</c:v>
                </c:pt>
                <c:pt idx="12">
                  <c:v>1788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1938</c:v>
                </c:pt>
                <c:pt idx="6">
                  <c:v>1517</c:v>
                </c:pt>
                <c:pt idx="9">
                  <c:v>1171</c:v>
                </c:pt>
                <c:pt idx="12">
                  <c:v>907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21641</c:v>
                </c:pt>
                <c:pt idx="6">
                  <c:v>21457</c:v>
                </c:pt>
                <c:pt idx="9">
                  <c:v>20173</c:v>
                </c:pt>
                <c:pt idx="12">
                  <c:v>18793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1649</c:v>
                </c:pt>
                <c:pt idx="6">
                  <c:v>1144</c:v>
                </c:pt>
                <c:pt idx="9">
                  <c:v>1072</c:v>
                </c:pt>
                <c:pt idx="12">
                  <c:v>999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25790</c:v>
                </c:pt>
                <c:pt idx="6">
                  <c:v>24982</c:v>
                </c:pt>
                <c:pt idx="9">
                  <c:v>24469</c:v>
                </c:pt>
                <c:pt idx="12">
                  <c:v>23926</c:v>
                </c:pt>
              </c:numCache>
            </c:numRef>
          </c:val>
        </c:ser>
        <c:dLbls>
          <c:spPr>
            <a:noFill/>
            <a:ln>
              <a:noFill/>
            </a:ln>
          </c:spPr>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pPr>
              <a:solidFill>
                <a:srgbClr val="FF0000"/>
              </a:solidFill>
              <a:ln>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24006</c:v>
                </c:pt>
                <c:pt idx="5">
                  <c:v>#N/A</c:v>
                </c:pt>
                <c:pt idx="6">
                  <c:v>#N/A</c:v>
                </c:pt>
                <c:pt idx="7">
                  <c:v>18233</c:v>
                </c:pt>
                <c:pt idx="8">
                  <c:v>#N/A</c:v>
                </c:pt>
                <c:pt idx="9">
                  <c:v>#N/A</c:v>
                </c:pt>
                <c:pt idx="10">
                  <c:v>16163</c:v>
                </c:pt>
                <c:pt idx="11">
                  <c:v>#N/A</c:v>
                </c:pt>
                <c:pt idx="12">
                  <c:v>#N/A</c:v>
                </c:pt>
                <c:pt idx="13">
                  <c:v>13526</c:v>
                </c:pt>
                <c:pt idx="14">
                  <c:v>#N/A</c:v>
                </c:pt>
              </c:numCache>
            </c:numRef>
          </c:val>
          <c:smooth val="0"/>
        </c:ser>
        <c:dLbls>
          <c:spPr>
            <a:noFill/>
            <a:ln>
              <a:noFill/>
            </a:ln>
          </c:spPr>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eaVert"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horzOverflow="overflow" anchor="ctr"/>
    <a:lstStyle/>
    <a:p>
      <a:pPr algn="ctr" rtl="0">
        <a:defRPr lang="ja-JP" altLang="en-US" sz="1400" b="0" i="0" u="none" strike="noStrike" baseline="0">
          <a:solidFill>
            <a:srgbClr val="000000"/>
          </a:solidFill>
          <a:latin typeface="ＭＳ ゴシック"/>
          <a:ea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6.xml.rels>&#65279;<?xml version="1.0" encoding="utf-8"?><Relationships xmlns="http://schemas.openxmlformats.org/package/2006/relationships"><Relationship Type="http://schemas.openxmlformats.org/officeDocument/2006/relationships/chart" Target="../charts/chart2.xml" Id="rId1" /></Relationships>
</file>

<file path=xl/drawings/_rels/drawing8.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28</xdr:row>
      <xdr:rowOff>19050</xdr:rowOff>
    </xdr:from>
    <xdr:to xmlns:xdr="http://schemas.openxmlformats.org/drawingml/2006/spreadsheetDrawing">
      <xdr:col>47</xdr:col>
      <xdr:colOff>104775</xdr:colOff>
      <xdr:row>30</xdr:row>
      <xdr:rowOff>114935</xdr:rowOff>
    </xdr:to>
    <xdr:sp macro="" textlink="">
      <xdr:nvSpPr>
        <xdr:cNvPr id="9291" name="AutoShape 1"/>
        <xdr:cNvSpPr>
          <a:spLocks noChangeArrowheads="1"/>
        </xdr:cNvSpPr>
      </xdr:nvSpPr>
      <xdr:spPr>
        <a:xfrm rot="5400000">
          <a:off x="5610225" y="4305300"/>
          <a:ext cx="314325" cy="381635"/>
        </a:xfrm>
        <a:prstGeom prst="bracketPair">
          <a:avLst>
            <a:gd name="adj" fmla="val 1666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63</xdr:col>
      <xdr:colOff>0</xdr:colOff>
      <xdr:row>37</xdr:row>
      <xdr:rowOff>28575</xdr:rowOff>
    </xdr:from>
    <xdr:to xmlns:xdr="http://schemas.openxmlformats.org/drawingml/2006/spreadsheetDrawing">
      <xdr:col>64</xdr:col>
      <xdr:colOff>9525</xdr:colOff>
      <xdr:row>40</xdr:row>
      <xdr:rowOff>0</xdr:rowOff>
    </xdr:to>
    <xdr:sp macro="" textlink="">
      <xdr:nvSpPr>
        <xdr:cNvPr id="9292" name="AutoShape 2"/>
        <xdr:cNvSpPr/>
      </xdr:nvSpPr>
      <xdr:spPr>
        <a:xfrm>
          <a:off x="7800975" y="5600700"/>
          <a:ext cx="133350" cy="400050"/>
        </a:xfrm>
        <a:prstGeom prst="leftBrace">
          <a:avLst>
            <a:gd name="adj1" fmla="val 25000"/>
            <a:gd name="adj2" fmla="val 50000"/>
          </a:avLst>
        </a:prstGeom>
        <a:noFill/>
        <a:ln w="9525">
          <a:solidFill>
            <a:sysClr val="windowText" lastClr="000000"/>
          </a:solidFill>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76835</xdr:rowOff>
    </xdr:from>
    <xdr:to xmlns:xdr="http://schemas.openxmlformats.org/drawingml/2006/spreadsheetDrawing">
      <xdr:col>19</xdr:col>
      <xdr:colOff>390525</xdr:colOff>
      <xdr:row>6</xdr:row>
      <xdr:rowOff>29210</xdr:rowOff>
    </xdr:to>
    <xdr:sp macro="" textlink="">
      <xdr:nvSpPr>
        <xdr:cNvPr id="226176" name="Rectangle 1"/>
        <xdr:cNvSpPr>
          <a:spLocks noChangeArrowheads="1"/>
        </xdr:cNvSpPr>
      </xdr:nvSpPr>
      <xdr:spPr>
        <a:xfrm>
          <a:off x="723900" y="419735"/>
          <a:ext cx="12696825" cy="638175"/>
        </a:xfrm>
        <a:prstGeom prst="rect">
          <a:avLst/>
        </a:prstGeom>
        <a:noFill/>
        <a:ln>
          <a:miter/>
        </a:ln>
      </xdr:spPr>
      <xdr:txBody>
        <a:bodyPr vertOverflow="clip" horzOverflow="overflow" wrap="square" lIns="64008" tIns="36576" rIns="0" bIns="36576" anchor="ctr" upright="1"/>
        <a:lstStyle/>
        <a:p>
          <a:pPr algn="l">
            <a:lnSpc>
              <a:spcPts val="3750"/>
            </a:lnSpc>
          </a:pP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）市町村財政比較分析表</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29</xdr:col>
      <xdr:colOff>304800</xdr:colOff>
      <xdr:row>2</xdr:row>
      <xdr:rowOff>67310</xdr:rowOff>
    </xdr:from>
    <xdr:to xmlns:xdr="http://schemas.openxmlformats.org/drawingml/2006/spreadsheetDrawing">
      <xdr:col>35</xdr:col>
      <xdr:colOff>123825</xdr:colOff>
      <xdr:row>5</xdr:row>
      <xdr:rowOff>104775</xdr:rowOff>
    </xdr:to>
    <xdr:sp macro="" textlink="">
      <xdr:nvSpPr>
        <xdr:cNvPr id="226177" name="Rectangle 2"/>
        <xdr:cNvSpPr>
          <a:spLocks noChangeArrowheads="1"/>
        </xdr:cNvSpPr>
      </xdr:nvSpPr>
      <xdr:spPr>
        <a:xfrm>
          <a:off x="20193000" y="410210"/>
          <a:ext cx="3933825" cy="551815"/>
        </a:xfrm>
        <a:prstGeom prst="rect">
          <a:avLst/>
        </a:prstGeom>
        <a:solidFill>
          <a:srgbClr val="FF0000"/>
        </a:solidFill>
        <a:ln w="95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29</xdr:col>
      <xdr:colOff>334010</xdr:colOff>
      <xdr:row>2</xdr:row>
      <xdr:rowOff>86360</xdr:rowOff>
    </xdr:from>
    <xdr:to xmlns:xdr="http://schemas.openxmlformats.org/drawingml/2006/spreadsheetDrawing">
      <xdr:col>35</xdr:col>
      <xdr:colOff>104775</xdr:colOff>
      <xdr:row>5</xdr:row>
      <xdr:rowOff>86360</xdr:rowOff>
    </xdr:to>
    <xdr:sp macro="" textlink="">
      <xdr:nvSpPr>
        <xdr:cNvPr id="226178" name="Rectangle 3"/>
        <xdr:cNvSpPr>
          <a:spLocks noChangeArrowheads="1"/>
        </xdr:cNvSpPr>
      </xdr:nvSpPr>
      <xdr:spPr>
        <a:xfrm>
          <a:off x="20222210" y="429260"/>
          <a:ext cx="3885565" cy="514350"/>
        </a:xfrm>
        <a:prstGeom prst="rect">
          <a:avLst/>
        </a:prstGeom>
        <a:solidFill>
          <a:srgbClr val="FF0000"/>
        </a:solidFill>
        <a:ln w="9525">
          <a:solidFill>
            <a:srgbClr val="FFFFFF"/>
          </a:solidFill>
          <a:miter/>
        </a:ln>
      </xdr:spPr>
      <xdr:txBody>
        <a:bodyPr vertOverflow="overflow" horzOverflow="overflow" upright="1"/>
        <a:lstStyle/>
        <a:p/>
      </xdr:txBody>
    </xdr:sp>
    <xdr:clientData/>
  </xdr:twoCellAnchor>
  <xdr:twoCellAnchor>
    <xdr:from xmlns:xdr="http://schemas.openxmlformats.org/drawingml/2006/spreadsheetDrawing">
      <xdr:col>29</xdr:col>
      <xdr:colOff>352425</xdr:colOff>
      <xdr:row>2</xdr:row>
      <xdr:rowOff>114935</xdr:rowOff>
    </xdr:from>
    <xdr:to xmlns:xdr="http://schemas.openxmlformats.org/drawingml/2006/spreadsheetDrawing">
      <xdr:col>35</xdr:col>
      <xdr:colOff>67310</xdr:colOff>
      <xdr:row>5</xdr:row>
      <xdr:rowOff>57150</xdr:rowOff>
    </xdr:to>
    <xdr:sp macro="" textlink="">
      <xdr:nvSpPr>
        <xdr:cNvPr id="226179" name="Rectangle 4"/>
        <xdr:cNvSpPr>
          <a:spLocks noChangeArrowheads="1"/>
        </xdr:cNvSpPr>
      </xdr:nvSpPr>
      <xdr:spPr>
        <a:xfrm>
          <a:off x="20240625" y="457835"/>
          <a:ext cx="3829685" cy="456565"/>
        </a:xfrm>
        <a:prstGeom prst="rect">
          <a:avLst/>
        </a:prstGeom>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25</xdr:col>
      <xdr:colOff>257175</xdr:colOff>
      <xdr:row>2</xdr:row>
      <xdr:rowOff>67310</xdr:rowOff>
    </xdr:from>
    <xdr:to xmlns:xdr="http://schemas.openxmlformats.org/drawingml/2006/spreadsheetDrawing">
      <xdr:col>29</xdr:col>
      <xdr:colOff>171450</xdr:colOff>
      <xdr:row>5</xdr:row>
      <xdr:rowOff>104775</xdr:rowOff>
    </xdr:to>
    <xdr:sp macro="" textlink="">
      <xdr:nvSpPr>
        <xdr:cNvPr id="226180" name="Rectangle 5"/>
        <xdr:cNvSpPr>
          <a:spLocks noChangeArrowheads="1"/>
        </xdr:cNvSpPr>
      </xdr:nvSpPr>
      <xdr:spPr>
        <a:xfrm>
          <a:off x="17402175" y="410210"/>
          <a:ext cx="2657475" cy="551815"/>
        </a:xfrm>
        <a:prstGeom prst="rect">
          <a:avLst/>
        </a:prstGeom>
        <a:solidFill>
          <a:srgbClr val="FF0000"/>
        </a:solidFill>
        <a:ln w="95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25</xdr:col>
      <xdr:colOff>276225</xdr:colOff>
      <xdr:row>2</xdr:row>
      <xdr:rowOff>86360</xdr:rowOff>
    </xdr:from>
    <xdr:to xmlns:xdr="http://schemas.openxmlformats.org/drawingml/2006/spreadsheetDrawing">
      <xdr:col>29</xdr:col>
      <xdr:colOff>153035</xdr:colOff>
      <xdr:row>5</xdr:row>
      <xdr:rowOff>86360</xdr:rowOff>
    </xdr:to>
    <xdr:sp macro="" textlink="">
      <xdr:nvSpPr>
        <xdr:cNvPr id="226181" name="Rectangle 6"/>
        <xdr:cNvSpPr>
          <a:spLocks noChangeArrowheads="1"/>
        </xdr:cNvSpPr>
      </xdr:nvSpPr>
      <xdr:spPr>
        <a:xfrm>
          <a:off x="17421225" y="429260"/>
          <a:ext cx="2620010" cy="514350"/>
        </a:xfrm>
        <a:prstGeom prst="rect">
          <a:avLst/>
        </a:prstGeom>
        <a:solidFill>
          <a:srgbClr val="FF0000"/>
        </a:solidFill>
        <a:ln w="9525">
          <a:solidFill>
            <a:srgbClr val="FFFFFF"/>
          </a:solidFill>
          <a:miter/>
        </a:ln>
      </xdr:spPr>
      <xdr:txBody>
        <a:bodyPr vertOverflow="overflow" horzOverflow="overflow" upright="1"/>
        <a:lstStyle/>
        <a:p/>
      </xdr:txBody>
    </xdr:sp>
    <xdr:clientData/>
  </xdr:twoCellAnchor>
  <xdr:twoCellAnchor>
    <xdr:from xmlns:xdr="http://schemas.openxmlformats.org/drawingml/2006/spreadsheetDrawing">
      <xdr:col>25</xdr:col>
      <xdr:colOff>304800</xdr:colOff>
      <xdr:row>2</xdr:row>
      <xdr:rowOff>114935</xdr:rowOff>
    </xdr:from>
    <xdr:to xmlns:xdr="http://schemas.openxmlformats.org/drawingml/2006/spreadsheetDrawing">
      <xdr:col>29</xdr:col>
      <xdr:colOff>123825</xdr:colOff>
      <xdr:row>5</xdr:row>
      <xdr:rowOff>57150</xdr:rowOff>
    </xdr:to>
    <xdr:sp macro="" textlink="">
      <xdr:nvSpPr>
        <xdr:cNvPr id="226182" name="Rectangle 7"/>
        <xdr:cNvSpPr>
          <a:spLocks noChangeArrowheads="1"/>
        </xdr:cNvSpPr>
      </xdr:nvSpPr>
      <xdr:spPr>
        <a:xfrm>
          <a:off x="17449800" y="457835"/>
          <a:ext cx="2562225" cy="456565"/>
        </a:xfrm>
        <a:prstGeom prst="rect">
          <a:avLst/>
        </a:prstGeom>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22</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1</xdr:col>
      <xdr:colOff>142875</xdr:colOff>
      <xdr:row>8</xdr:row>
      <xdr:rowOff>153035</xdr:rowOff>
    </xdr:from>
    <xdr:to xmlns:xdr="http://schemas.openxmlformats.org/drawingml/2006/spreadsheetDrawing">
      <xdr:col>15</xdr:col>
      <xdr:colOff>190500</xdr:colOff>
      <xdr:row>18</xdr:row>
      <xdr:rowOff>67310</xdr:rowOff>
    </xdr:to>
    <xdr:sp macro="" textlink="">
      <xdr:nvSpPr>
        <xdr:cNvPr id="226183" name="Rectangle 8"/>
        <xdr:cNvSpPr>
          <a:spLocks noChangeArrowheads="1"/>
        </xdr:cNvSpPr>
      </xdr:nvSpPr>
      <xdr:spPr>
        <a:xfrm>
          <a:off x="828675" y="1524635"/>
          <a:ext cx="9648825" cy="1628775"/>
        </a:xfrm>
        <a:prstGeom prst="rect">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266700</xdr:colOff>
      <xdr:row>9</xdr:row>
      <xdr:rowOff>9525</xdr:rowOff>
    </xdr:from>
    <xdr:to xmlns:xdr="http://schemas.openxmlformats.org/drawingml/2006/spreadsheetDrawing">
      <xdr:col>3</xdr:col>
      <xdr:colOff>295910</xdr:colOff>
      <xdr:row>18</xdr:row>
      <xdr:rowOff>57150</xdr:rowOff>
    </xdr:to>
    <xdr:sp macro="" textlink="">
      <xdr:nvSpPr>
        <xdr:cNvPr id="226184" name="Rectangle 9"/>
        <xdr:cNvSpPr>
          <a:spLocks noChangeArrowheads="1"/>
        </xdr:cNvSpPr>
      </xdr:nvSpPr>
      <xdr:spPr>
        <a:xfrm>
          <a:off x="952500" y="1552575"/>
          <a:ext cx="1400810" cy="1590675"/>
        </a:xfrm>
        <a:prstGeom prst="rect">
          <a:avLst/>
        </a:prstGeom>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人口</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面積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歳入総額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歳出総額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地方債現在高</a:t>
          </a:r>
        </a:p>
      </xdr:txBody>
    </xdr:sp>
    <xdr:clientData/>
  </xdr:twoCellAnchor>
  <xdr:twoCellAnchor>
    <xdr:from xmlns:xdr="http://schemas.openxmlformats.org/drawingml/2006/spreadsheetDrawing">
      <xdr:col>3</xdr:col>
      <xdr:colOff>228600</xdr:colOff>
      <xdr:row>9</xdr:row>
      <xdr:rowOff>47625</xdr:rowOff>
    </xdr:from>
    <xdr:to xmlns:xdr="http://schemas.openxmlformats.org/drawingml/2006/spreadsheetDrawing">
      <xdr:col>5</xdr:col>
      <xdr:colOff>123825</xdr:colOff>
      <xdr:row>18</xdr:row>
      <xdr:rowOff>29210</xdr:rowOff>
    </xdr:to>
    <xdr:sp macro="" textlink="">
      <xdr:nvSpPr>
        <xdr:cNvPr id="226185" name="Rectangle 10"/>
        <xdr:cNvSpPr>
          <a:spLocks noChangeArrowheads="1"/>
        </xdr:cNvSpPr>
      </xdr:nvSpPr>
      <xdr:spPr>
        <a:xfrm>
          <a:off x="2286000" y="1590675"/>
          <a:ext cx="1266825" cy="1524635"/>
        </a:xfrm>
        <a:prstGeom prst="rect">
          <a:avLst/>
        </a:prstGeom>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49,489</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126.96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21,632,179</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20,306,676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1,245,781</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13,501,849</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23,926,014</a:t>
          </a:r>
        </a:p>
      </xdr:txBody>
    </xdr:sp>
    <xdr:clientData/>
  </xdr:twoCellAnchor>
  <xdr:twoCellAnchor>
    <xdr:from xmlns:xdr="http://schemas.openxmlformats.org/drawingml/2006/spreadsheetDrawing">
      <xdr:col>5</xdr:col>
      <xdr:colOff>190500</xdr:colOff>
      <xdr:row>9</xdr:row>
      <xdr:rowOff>47625</xdr:rowOff>
    </xdr:from>
    <xdr:to xmlns:xdr="http://schemas.openxmlformats.org/drawingml/2006/spreadsheetDrawing">
      <xdr:col>7</xdr:col>
      <xdr:colOff>343535</xdr:colOff>
      <xdr:row>18</xdr:row>
      <xdr:rowOff>29210</xdr:rowOff>
    </xdr:to>
    <xdr:sp macro="" textlink="">
      <xdr:nvSpPr>
        <xdr:cNvPr id="226186" name="Rectangle 11"/>
        <xdr:cNvSpPr>
          <a:spLocks noChangeArrowheads="1"/>
        </xdr:cNvSpPr>
      </xdr:nvSpPr>
      <xdr:spPr>
        <a:xfrm>
          <a:off x="3619500" y="1590675"/>
          <a:ext cx="1524635" cy="1524635"/>
        </a:xfrm>
        <a:prstGeom prst="rect">
          <a:avLst/>
        </a:prstGeom>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(H23.3.31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現在</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xdr:txBody>
    </xdr:sp>
    <xdr:clientData/>
  </xdr:twoCellAnchor>
  <xdr:twoCellAnchor>
    <xdr:from xmlns:xdr="http://schemas.openxmlformats.org/drawingml/2006/spreadsheetDrawing">
      <xdr:col>7</xdr:col>
      <xdr:colOff>343535</xdr:colOff>
      <xdr:row>9</xdr:row>
      <xdr:rowOff>95250</xdr:rowOff>
    </xdr:from>
    <xdr:to xmlns:xdr="http://schemas.openxmlformats.org/drawingml/2006/spreadsheetDrawing">
      <xdr:col>10</xdr:col>
      <xdr:colOff>314325</xdr:colOff>
      <xdr:row>14</xdr:row>
      <xdr:rowOff>124460</xdr:rowOff>
    </xdr:to>
    <xdr:sp macro="" textlink="">
      <xdr:nvSpPr>
        <xdr:cNvPr id="226187" name="Rectangle 12"/>
        <xdr:cNvSpPr>
          <a:spLocks noChangeArrowheads="1"/>
        </xdr:cNvSpPr>
      </xdr:nvSpPr>
      <xdr:spPr>
        <a:xfrm>
          <a:off x="5144135" y="1638300"/>
          <a:ext cx="2028190" cy="886460"/>
        </a:xfrm>
        <a:prstGeom prst="rect">
          <a:avLst/>
        </a:prstGeom>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a:t>
          </a:r>
        </a:p>
      </xdr:txBody>
    </xdr:sp>
    <xdr:clientData/>
  </xdr:twoCellAnchor>
  <xdr:twoCellAnchor>
    <xdr:from xmlns:xdr="http://schemas.openxmlformats.org/drawingml/2006/spreadsheetDrawing">
      <xdr:col>10</xdr:col>
      <xdr:colOff>314325</xdr:colOff>
      <xdr:row>9</xdr:row>
      <xdr:rowOff>95250</xdr:rowOff>
    </xdr:from>
    <xdr:to xmlns:xdr="http://schemas.openxmlformats.org/drawingml/2006/spreadsheetDrawing">
      <xdr:col>12</xdr:col>
      <xdr:colOff>219075</xdr:colOff>
      <xdr:row>14</xdr:row>
      <xdr:rowOff>124460</xdr:rowOff>
    </xdr:to>
    <xdr:sp macro="" textlink="">
      <xdr:nvSpPr>
        <xdr:cNvPr id="226188" name="Rectangle 13"/>
        <xdr:cNvSpPr>
          <a:spLocks noChangeArrowheads="1"/>
        </xdr:cNvSpPr>
      </xdr:nvSpPr>
      <xdr:spPr>
        <a:xfrm>
          <a:off x="7172325" y="1638300"/>
          <a:ext cx="1276350" cy="886460"/>
        </a:xfrm>
        <a:prstGeom prst="rect">
          <a:avLst/>
        </a:prstGeom>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20.3</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122.0</a:t>
          </a:r>
        </a:p>
      </xdr:txBody>
    </xdr:sp>
    <xdr:clientData/>
  </xdr:twoCellAnchor>
  <xdr:twoCellAnchor>
    <xdr:from xmlns:xdr="http://schemas.openxmlformats.org/drawingml/2006/spreadsheetDrawing">
      <xdr:col>12</xdr:col>
      <xdr:colOff>276225</xdr:colOff>
      <xdr:row>9</xdr:row>
      <xdr:rowOff>95250</xdr:rowOff>
    </xdr:from>
    <xdr:to xmlns:xdr="http://schemas.openxmlformats.org/drawingml/2006/spreadsheetDrawing">
      <xdr:col>13</xdr:col>
      <xdr:colOff>228600</xdr:colOff>
      <xdr:row>14</xdr:row>
      <xdr:rowOff>124460</xdr:rowOff>
    </xdr:to>
    <xdr:sp macro="" textlink="">
      <xdr:nvSpPr>
        <xdr:cNvPr id="226189" name="Rectangle 14"/>
        <xdr:cNvSpPr>
          <a:spLocks noChangeArrowheads="1"/>
        </xdr:cNvSpPr>
      </xdr:nvSpPr>
      <xdr:spPr>
        <a:xfrm>
          <a:off x="8505825" y="1638300"/>
          <a:ext cx="638175" cy="886460"/>
        </a:xfrm>
        <a:prstGeom prst="rect">
          <a:avLst/>
        </a:prstGeom>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7</xdr:col>
      <xdr:colOff>343535</xdr:colOff>
      <xdr:row>14</xdr:row>
      <xdr:rowOff>9525</xdr:rowOff>
    </xdr:from>
    <xdr:to xmlns:xdr="http://schemas.openxmlformats.org/drawingml/2006/spreadsheetDrawing">
      <xdr:col>10</xdr:col>
      <xdr:colOff>314325</xdr:colOff>
      <xdr:row>17</xdr:row>
      <xdr:rowOff>133985</xdr:rowOff>
    </xdr:to>
    <xdr:sp macro="" textlink="">
      <xdr:nvSpPr>
        <xdr:cNvPr id="226190" name="Rectangle 15"/>
        <xdr:cNvSpPr>
          <a:spLocks noChangeArrowheads="1"/>
        </xdr:cNvSpPr>
      </xdr:nvSpPr>
      <xdr:spPr>
        <a:xfrm>
          <a:off x="5144135" y="2409825"/>
          <a:ext cx="2028190" cy="638810"/>
        </a:xfrm>
        <a:prstGeom prst="rect">
          <a:avLst/>
        </a:prstGeom>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市町村類型</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年度毎</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10</xdr:col>
      <xdr:colOff>381635</xdr:colOff>
      <xdr:row>14</xdr:row>
      <xdr:rowOff>9525</xdr:rowOff>
    </xdr:from>
    <xdr:to xmlns:xdr="http://schemas.openxmlformats.org/drawingml/2006/spreadsheetDrawing">
      <xdr:col>15</xdr:col>
      <xdr:colOff>381635</xdr:colOff>
      <xdr:row>17</xdr:row>
      <xdr:rowOff>133985</xdr:rowOff>
    </xdr:to>
    <xdr:sp macro="" textlink="">
      <xdr:nvSpPr>
        <xdr:cNvPr id="226191" name="Rectangle 16"/>
        <xdr:cNvSpPr>
          <a:spLocks noChangeArrowheads="1"/>
        </xdr:cNvSpPr>
      </xdr:nvSpPr>
      <xdr:spPr>
        <a:xfrm>
          <a:off x="7239635" y="2409825"/>
          <a:ext cx="3429000" cy="638810"/>
        </a:xfrm>
        <a:prstGeom prst="rect">
          <a:avLst/>
        </a:prstGeom>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H18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H19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H20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  </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H21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H22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p>
      </xdr:txBody>
    </xdr:sp>
    <xdr:clientData/>
  </xdr:twoCellAnchor>
  <xdr:twoCellAnchor>
    <xdr:from xmlns:xdr="http://schemas.openxmlformats.org/drawingml/2006/spreadsheetDrawing">
      <xdr:col>15</xdr:col>
      <xdr:colOff>429260</xdr:colOff>
      <xdr:row>8</xdr:row>
      <xdr:rowOff>153035</xdr:rowOff>
    </xdr:from>
    <xdr:to xmlns:xdr="http://schemas.openxmlformats.org/drawingml/2006/spreadsheetDrawing">
      <xdr:col>17</xdr:col>
      <xdr:colOff>495935</xdr:colOff>
      <xdr:row>15</xdr:row>
      <xdr:rowOff>95250</xdr:rowOff>
    </xdr:to>
    <xdr:sp macro="" textlink="">
      <xdr:nvSpPr>
        <xdr:cNvPr id="226192" name="AutoShape 17"/>
        <xdr:cNvSpPr>
          <a:spLocks noChangeArrowheads="1"/>
        </xdr:cNvSpPr>
      </xdr:nvSpPr>
      <xdr:spPr>
        <a:xfrm>
          <a:off x="10716260" y="1524635"/>
          <a:ext cx="1438275" cy="1142365"/>
        </a:xfrm>
        <a:prstGeom prst="roundRect">
          <a:avLst>
            <a:gd name="adj" fmla="val 0"/>
          </a:avLst>
        </a:prstGeom>
        <a:solidFill>
          <a:srgbClr val="FFFFFF"/>
        </a:solidFill>
        <a:ln w="9525">
          <a:solidFill>
            <a:sysClr val="windowText" lastClr="000000"/>
          </a:solidFill>
        </a:ln>
        <a:effectLst>
          <a:outerShdw dist="53882" dir="2700000" rotWithShape="0">
            <a:srgbClr val="000000"/>
          </a:outerShdw>
        </a:effectLst>
      </xdr:spPr>
      <xdr:txBody>
        <a:bodyPr vertOverflow="overflow" horzOverflow="overflow" upright="1"/>
        <a:lstStyle/>
        <a:p/>
      </xdr:txBody>
    </xdr:sp>
    <xdr:clientData/>
  </xdr:twoCellAnchor>
  <xdr:twoCellAnchor>
    <xdr:from xmlns:xdr="http://schemas.openxmlformats.org/drawingml/2006/spreadsheetDrawing">
      <xdr:col>16</xdr:col>
      <xdr:colOff>76200</xdr:colOff>
      <xdr:row>9</xdr:row>
      <xdr:rowOff>47625</xdr:rowOff>
    </xdr:from>
    <xdr:to xmlns:xdr="http://schemas.openxmlformats.org/drawingml/2006/spreadsheetDrawing">
      <xdr:col>17</xdr:col>
      <xdr:colOff>657860</xdr:colOff>
      <xdr:row>10</xdr:row>
      <xdr:rowOff>124460</xdr:rowOff>
    </xdr:to>
    <xdr:sp macro="" textlink="">
      <xdr:nvSpPr>
        <xdr:cNvPr id="226193" name="Rectangle 18"/>
        <xdr:cNvSpPr>
          <a:spLocks noChangeArrowheads="1"/>
        </xdr:cNvSpPr>
      </xdr:nvSpPr>
      <xdr:spPr>
        <a:xfrm>
          <a:off x="11049000" y="1590675"/>
          <a:ext cx="1267460" cy="24828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16</xdr:col>
      <xdr:colOff>76200</xdr:colOff>
      <xdr:row>10</xdr:row>
      <xdr:rowOff>143510</xdr:rowOff>
    </xdr:from>
    <xdr:to xmlns:xdr="http://schemas.openxmlformats.org/drawingml/2006/spreadsheetDrawing">
      <xdr:col>17</xdr:col>
      <xdr:colOff>657860</xdr:colOff>
      <xdr:row>12</xdr:row>
      <xdr:rowOff>47625</xdr:rowOff>
    </xdr:to>
    <xdr:sp macro="" textlink="">
      <xdr:nvSpPr>
        <xdr:cNvPr id="226194" name="Rectangle 19"/>
        <xdr:cNvSpPr>
          <a:spLocks noChangeArrowheads="1"/>
        </xdr:cNvSpPr>
      </xdr:nvSpPr>
      <xdr:spPr>
        <a:xfrm>
          <a:off x="11049000" y="1858010"/>
          <a:ext cx="1267460" cy="24701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16</xdr:col>
      <xdr:colOff>76200</xdr:colOff>
      <xdr:row>12</xdr:row>
      <xdr:rowOff>124460</xdr:rowOff>
    </xdr:from>
    <xdr:to xmlns:xdr="http://schemas.openxmlformats.org/drawingml/2006/spreadsheetDrawing">
      <xdr:col>17</xdr:col>
      <xdr:colOff>657860</xdr:colOff>
      <xdr:row>16</xdr:row>
      <xdr:rowOff>76835</xdr:rowOff>
    </xdr:to>
    <xdr:sp macro="" textlink="">
      <xdr:nvSpPr>
        <xdr:cNvPr id="226195" name="Rectangle 20"/>
        <xdr:cNvSpPr>
          <a:spLocks noChangeArrowheads="1"/>
        </xdr:cNvSpPr>
      </xdr:nvSpPr>
      <xdr:spPr>
        <a:xfrm>
          <a:off x="11049000" y="2181860"/>
          <a:ext cx="1267460" cy="6381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最大値及び最小値</a:t>
          </a:r>
        </a:p>
      </xdr:txBody>
    </xdr:sp>
    <xdr:clientData/>
  </xdr:twoCellAnchor>
  <xdr:twoCellAnchor>
    <xdr:from xmlns:xdr="http://schemas.openxmlformats.org/drawingml/2006/spreadsheetDrawing">
      <xdr:col>15</xdr:col>
      <xdr:colOff>505460</xdr:colOff>
      <xdr:row>9</xdr:row>
      <xdr:rowOff>133985</xdr:rowOff>
    </xdr:from>
    <xdr:to xmlns:xdr="http://schemas.openxmlformats.org/drawingml/2006/spreadsheetDrawing">
      <xdr:col>15</xdr:col>
      <xdr:colOff>676910</xdr:colOff>
      <xdr:row>9</xdr:row>
      <xdr:rowOff>133985</xdr:rowOff>
    </xdr:to>
    <xdr:sp macro="" textlink="">
      <xdr:nvSpPr>
        <xdr:cNvPr id="226196" name="Line 21"/>
        <xdr:cNvSpPr>
          <a:spLocks noChangeShapeType="1"/>
        </xdr:cNvSpPr>
      </xdr:nvSpPr>
      <xdr:spPr>
        <a:xfrm>
          <a:off x="10792460" y="1677035"/>
          <a:ext cx="171450"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591185</xdr:colOff>
      <xdr:row>12</xdr:row>
      <xdr:rowOff>104775</xdr:rowOff>
    </xdr:from>
    <xdr:to xmlns:xdr="http://schemas.openxmlformats.org/drawingml/2006/spreadsheetDrawing">
      <xdr:col>15</xdr:col>
      <xdr:colOff>591185</xdr:colOff>
      <xdr:row>13</xdr:row>
      <xdr:rowOff>67310</xdr:rowOff>
    </xdr:to>
    <xdr:sp macro="" textlink="">
      <xdr:nvSpPr>
        <xdr:cNvPr id="226197" name="Line 22"/>
        <xdr:cNvSpPr>
          <a:spLocks noChangeShapeType="1"/>
        </xdr:cNvSpPr>
      </xdr:nvSpPr>
      <xdr:spPr>
        <a:xfrm>
          <a:off x="10878185" y="2162175"/>
          <a:ext cx="0" cy="133985"/>
        </a:xfrm>
        <a:prstGeom prst="line">
          <a:avLst/>
        </a:prstGeom>
        <a:noFill/>
        <a:ln w="31750">
          <a:solidFill>
            <a:srgbClr val="808080"/>
          </a:solidFill>
          <a:miter/>
        </a:ln>
      </xdr:spPr>
      <xdr:txBody>
        <a:bodyPr vertOverflow="overflow" horzOverflow="overflow" upright="1"/>
        <a:lstStyle/>
        <a:p/>
      </xdr:txBody>
    </xdr:sp>
    <xdr:clientData/>
  </xdr:twoCellAnchor>
  <xdr:twoCellAnchor>
    <xdr:from xmlns:xdr="http://schemas.openxmlformats.org/drawingml/2006/spreadsheetDrawing">
      <xdr:col>15</xdr:col>
      <xdr:colOff>505460</xdr:colOff>
      <xdr:row>12</xdr:row>
      <xdr:rowOff>104775</xdr:rowOff>
    </xdr:from>
    <xdr:to xmlns:xdr="http://schemas.openxmlformats.org/drawingml/2006/spreadsheetDrawing">
      <xdr:col>15</xdr:col>
      <xdr:colOff>676910</xdr:colOff>
      <xdr:row>12</xdr:row>
      <xdr:rowOff>104775</xdr:rowOff>
    </xdr:to>
    <xdr:sp macro="" textlink="">
      <xdr:nvSpPr>
        <xdr:cNvPr id="226198" name="Line 23"/>
        <xdr:cNvSpPr>
          <a:spLocks noChangeShapeType="1"/>
        </xdr:cNvSpPr>
      </xdr:nvSpPr>
      <xdr:spPr>
        <a:xfrm>
          <a:off x="10792460" y="2162175"/>
          <a:ext cx="171450" cy="0"/>
        </a:xfrm>
        <a:prstGeom prst="line">
          <a:avLst/>
        </a:prstGeom>
        <a:noFill/>
        <a:ln w="158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591185</xdr:colOff>
      <xdr:row>14</xdr:row>
      <xdr:rowOff>0</xdr:rowOff>
    </xdr:from>
    <xdr:to xmlns:xdr="http://schemas.openxmlformats.org/drawingml/2006/spreadsheetDrawing">
      <xdr:col>15</xdr:col>
      <xdr:colOff>591185</xdr:colOff>
      <xdr:row>14</xdr:row>
      <xdr:rowOff>133985</xdr:rowOff>
    </xdr:to>
    <xdr:sp macro="" textlink="">
      <xdr:nvSpPr>
        <xdr:cNvPr id="226199" name="Line 24"/>
        <xdr:cNvSpPr>
          <a:spLocks noChangeShapeType="1"/>
        </xdr:cNvSpPr>
      </xdr:nvSpPr>
      <xdr:spPr>
        <a:xfrm flipV="1">
          <a:off x="10878185" y="2400300"/>
          <a:ext cx="0" cy="133985"/>
        </a:xfrm>
        <a:prstGeom prst="line">
          <a:avLst/>
        </a:prstGeom>
        <a:noFill/>
        <a:ln w="31750">
          <a:solidFill>
            <a:srgbClr val="808080"/>
          </a:solidFill>
          <a:miter/>
        </a:ln>
      </xdr:spPr>
      <xdr:txBody>
        <a:bodyPr vertOverflow="overflow" horzOverflow="overflow" upright="1"/>
        <a:lstStyle/>
        <a:p/>
      </xdr:txBody>
    </xdr:sp>
    <xdr:clientData/>
  </xdr:twoCellAnchor>
  <xdr:twoCellAnchor>
    <xdr:from xmlns:xdr="http://schemas.openxmlformats.org/drawingml/2006/spreadsheetDrawing">
      <xdr:col>15</xdr:col>
      <xdr:colOff>505460</xdr:colOff>
      <xdr:row>14</xdr:row>
      <xdr:rowOff>143510</xdr:rowOff>
    </xdr:from>
    <xdr:to xmlns:xdr="http://schemas.openxmlformats.org/drawingml/2006/spreadsheetDrawing">
      <xdr:col>15</xdr:col>
      <xdr:colOff>676910</xdr:colOff>
      <xdr:row>14</xdr:row>
      <xdr:rowOff>143510</xdr:rowOff>
    </xdr:to>
    <xdr:sp macro="" textlink="">
      <xdr:nvSpPr>
        <xdr:cNvPr id="226200" name="Line 25"/>
        <xdr:cNvSpPr>
          <a:spLocks noChangeShapeType="1"/>
        </xdr:cNvSpPr>
      </xdr:nvSpPr>
      <xdr:spPr>
        <a:xfrm>
          <a:off x="10792460" y="2543810"/>
          <a:ext cx="171450" cy="0"/>
        </a:xfrm>
        <a:prstGeom prst="line">
          <a:avLst/>
        </a:prstGeom>
        <a:noFill/>
        <a:ln w="158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543560</xdr:colOff>
      <xdr:row>9</xdr:row>
      <xdr:rowOff>86360</xdr:rowOff>
    </xdr:from>
    <xdr:to xmlns:xdr="http://schemas.openxmlformats.org/drawingml/2006/spreadsheetDrawing">
      <xdr:col>15</xdr:col>
      <xdr:colOff>648335</xdr:colOff>
      <xdr:row>10</xdr:row>
      <xdr:rowOff>9525</xdr:rowOff>
    </xdr:to>
    <xdr:sp macro="" textlink="">
      <xdr:nvSpPr>
        <xdr:cNvPr id="226201" name="Oval 26"/>
        <xdr:cNvSpPr>
          <a:spLocks noChangeArrowheads="1"/>
        </xdr:cNvSpPr>
      </xdr:nvSpPr>
      <xdr:spPr>
        <a:xfrm>
          <a:off x="10830560" y="1629410"/>
          <a:ext cx="104775"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15</xdr:col>
      <xdr:colOff>543560</xdr:colOff>
      <xdr:row>11</xdr:row>
      <xdr:rowOff>9525</xdr:rowOff>
    </xdr:from>
    <xdr:to xmlns:xdr="http://schemas.openxmlformats.org/drawingml/2006/spreadsheetDrawing">
      <xdr:col>15</xdr:col>
      <xdr:colOff>648335</xdr:colOff>
      <xdr:row>11</xdr:row>
      <xdr:rowOff>104775</xdr:rowOff>
    </xdr:to>
    <xdr:sp macro="" textlink="">
      <xdr:nvSpPr>
        <xdr:cNvPr id="226202" name="AutoShape 27"/>
        <xdr:cNvSpPr>
          <a:spLocks noChangeArrowheads="1"/>
        </xdr:cNvSpPr>
      </xdr:nvSpPr>
      <xdr:spPr>
        <a:xfrm>
          <a:off x="10830560" y="1895475"/>
          <a:ext cx="104775"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153035</xdr:colOff>
      <xdr:row>20</xdr:row>
      <xdr:rowOff>133985</xdr:rowOff>
    </xdr:from>
    <xdr:to xmlns:xdr="http://schemas.openxmlformats.org/drawingml/2006/spreadsheetDrawing">
      <xdr:col>13</xdr:col>
      <xdr:colOff>219075</xdr:colOff>
      <xdr:row>21</xdr:row>
      <xdr:rowOff>133985</xdr:rowOff>
    </xdr:to>
    <xdr:sp macro="" textlink="">
      <xdr:nvSpPr>
        <xdr:cNvPr id="226203" name="Text Box 28"/>
        <xdr:cNvSpPr txBox="1">
          <a:spLocks noChangeArrowheads="1"/>
        </xdr:cNvSpPr>
      </xdr:nvSpPr>
      <xdr:spPr>
        <a:xfrm>
          <a:off x="838835" y="3562985"/>
          <a:ext cx="8295640" cy="171450"/>
        </a:xfrm>
        <a:prstGeom prst="rect">
          <a:avLst/>
        </a:prstGeom>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市町村類型とは、人口および産業構造等により全国の市町村を</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editAs="oneCell">
    <xdr:from xmlns:xdr="http://schemas.openxmlformats.org/drawingml/2006/spreadsheetDrawing">
      <xdr:col>1</xdr:col>
      <xdr:colOff>153035</xdr:colOff>
      <xdr:row>22</xdr:row>
      <xdr:rowOff>38100</xdr:rowOff>
    </xdr:from>
    <xdr:to xmlns:xdr="http://schemas.openxmlformats.org/drawingml/2006/spreadsheetDrawing">
      <xdr:col>13</xdr:col>
      <xdr:colOff>667385</xdr:colOff>
      <xdr:row>23</xdr:row>
      <xdr:rowOff>38100</xdr:rowOff>
    </xdr:to>
    <xdr:sp macro="" textlink="">
      <xdr:nvSpPr>
        <xdr:cNvPr id="226204" name="Text Box 29"/>
        <xdr:cNvSpPr txBox="1">
          <a:spLocks noChangeArrowheads="1"/>
        </xdr:cNvSpPr>
      </xdr:nvSpPr>
      <xdr:spPr>
        <a:xfrm>
          <a:off x="838835" y="3810000"/>
          <a:ext cx="8743950" cy="171450"/>
        </a:xfrm>
        <a:prstGeom prst="rect">
          <a:avLst/>
        </a:prstGeom>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平成</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23</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mlns:xdr="http://schemas.openxmlformats.org/drawingml/2006/spreadsheetDrawing">
      <xdr:col>1</xdr:col>
      <xdr:colOff>153035</xdr:colOff>
      <xdr:row>23</xdr:row>
      <xdr:rowOff>133985</xdr:rowOff>
    </xdr:from>
    <xdr:to xmlns:xdr="http://schemas.openxmlformats.org/drawingml/2006/spreadsheetDrawing">
      <xdr:col>9</xdr:col>
      <xdr:colOff>28575</xdr:colOff>
      <xdr:row>24</xdr:row>
      <xdr:rowOff>133985</xdr:rowOff>
    </xdr:to>
    <xdr:sp macro="" textlink="">
      <xdr:nvSpPr>
        <xdr:cNvPr id="226205" name="Text Box 30"/>
        <xdr:cNvSpPr txBox="1">
          <a:spLocks noChangeArrowheads="1"/>
        </xdr:cNvSpPr>
      </xdr:nvSpPr>
      <xdr:spPr>
        <a:xfrm>
          <a:off x="838835" y="4077335"/>
          <a:ext cx="5361940" cy="171450"/>
        </a:xfrm>
        <a:prstGeom prst="rect">
          <a:avLst/>
        </a:prstGeom>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mlns:xdr="http://schemas.openxmlformats.org/drawingml/2006/spreadsheetDrawing">
      <xdr:col>1</xdr:col>
      <xdr:colOff>153035</xdr:colOff>
      <xdr:row>25</xdr:row>
      <xdr:rowOff>38100</xdr:rowOff>
    </xdr:from>
    <xdr:to xmlns:xdr="http://schemas.openxmlformats.org/drawingml/2006/spreadsheetDrawing">
      <xdr:col>11</xdr:col>
      <xdr:colOff>295910</xdr:colOff>
      <xdr:row>26</xdr:row>
      <xdr:rowOff>38100</xdr:rowOff>
    </xdr:to>
    <xdr:sp macro="" textlink="">
      <xdr:nvSpPr>
        <xdr:cNvPr id="226206" name="Text Box 31"/>
        <xdr:cNvSpPr txBox="1">
          <a:spLocks noChangeArrowheads="1"/>
        </xdr:cNvSpPr>
      </xdr:nvSpPr>
      <xdr:spPr>
        <a:xfrm>
          <a:off x="838835" y="4324350"/>
          <a:ext cx="7000875" cy="171450"/>
        </a:xfrm>
        <a:prstGeom prst="rect">
          <a:avLst/>
        </a:prstGeom>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twoCellAnchor>
  <xdr:twoCellAnchor editAs="oneCell">
    <xdr:from xmlns:xdr="http://schemas.openxmlformats.org/drawingml/2006/spreadsheetDrawing">
      <xdr:col>1</xdr:col>
      <xdr:colOff>153035</xdr:colOff>
      <xdr:row>26</xdr:row>
      <xdr:rowOff>114935</xdr:rowOff>
    </xdr:from>
    <xdr:to xmlns:xdr="http://schemas.openxmlformats.org/drawingml/2006/spreadsheetDrawing">
      <xdr:col>13</xdr:col>
      <xdr:colOff>209550</xdr:colOff>
      <xdr:row>27</xdr:row>
      <xdr:rowOff>114935</xdr:rowOff>
    </xdr:to>
    <xdr:sp macro="" textlink="">
      <xdr:nvSpPr>
        <xdr:cNvPr id="226207" name="Text Box 32"/>
        <xdr:cNvSpPr txBox="1">
          <a:spLocks noChangeArrowheads="1"/>
        </xdr:cNvSpPr>
      </xdr:nvSpPr>
      <xdr:spPr>
        <a:xfrm>
          <a:off x="838835" y="4572635"/>
          <a:ext cx="8286115" cy="171450"/>
        </a:xfrm>
        <a:prstGeom prst="rect">
          <a:avLst/>
        </a:prstGeom>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xdr:from xmlns:xdr="http://schemas.openxmlformats.org/drawingml/2006/spreadsheetDrawing">
      <xdr:col>1</xdr:col>
      <xdr:colOff>76200</xdr:colOff>
      <xdr:row>29</xdr:row>
      <xdr:rowOff>47625</xdr:rowOff>
    </xdr:from>
    <xdr:to xmlns:xdr="http://schemas.openxmlformats.org/drawingml/2006/spreadsheetDrawing">
      <xdr:col>8</xdr:col>
      <xdr:colOff>352425</xdr:colOff>
      <xdr:row>31</xdr:row>
      <xdr:rowOff>19050</xdr:rowOff>
    </xdr:to>
    <xdr:sp macro="" textlink="">
      <xdr:nvSpPr>
        <xdr:cNvPr id="226208" name="Rectangle 33"/>
        <xdr:cNvSpPr>
          <a:spLocks noChangeArrowheads="1"/>
        </xdr:cNvSpPr>
      </xdr:nvSpPr>
      <xdr:spPr>
        <a:xfrm>
          <a:off x="762000" y="5019675"/>
          <a:ext cx="5076825" cy="31432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財政力</a:t>
          </a:r>
        </a:p>
      </xdr:txBody>
    </xdr:sp>
    <xdr:clientData/>
  </xdr:twoCellAnchor>
  <xdr:twoCellAnchor editAs="oneCell">
    <xdr:from xmlns:xdr="http://schemas.openxmlformats.org/drawingml/2006/spreadsheetDrawing">
      <xdr:col>3</xdr:col>
      <xdr:colOff>200660</xdr:colOff>
      <xdr:row>31</xdr:row>
      <xdr:rowOff>67310</xdr:rowOff>
    </xdr:from>
    <xdr:to xmlns:xdr="http://schemas.openxmlformats.org/drawingml/2006/spreadsheetDrawing">
      <xdr:col>5</xdr:col>
      <xdr:colOff>38100</xdr:colOff>
      <xdr:row>32</xdr:row>
      <xdr:rowOff>124460</xdr:rowOff>
    </xdr:to>
    <xdr:sp macro="" textlink="">
      <xdr:nvSpPr>
        <xdr:cNvPr id="226209" name="Text Box 34"/>
        <xdr:cNvSpPr txBox="1">
          <a:spLocks noChangeArrowheads="1"/>
        </xdr:cNvSpPr>
      </xdr:nvSpPr>
      <xdr:spPr>
        <a:xfrm>
          <a:off x="2258060" y="5382260"/>
          <a:ext cx="1209040" cy="228600"/>
        </a:xfrm>
        <a:prstGeom prst="rect">
          <a:avLst/>
        </a:prstGeom>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財政力指数</a:t>
          </a:r>
        </a:p>
      </xdr:txBody>
    </xdr:sp>
    <xdr:clientData/>
  </xdr:twoCellAnchor>
  <xdr:twoCellAnchor editAs="oneCell">
    <xdr:from xmlns:xdr="http://schemas.openxmlformats.org/drawingml/2006/spreadsheetDrawing">
      <xdr:col>5</xdr:col>
      <xdr:colOff>161925</xdr:colOff>
      <xdr:row>31</xdr:row>
      <xdr:rowOff>47625</xdr:rowOff>
    </xdr:from>
    <xdr:to xmlns:xdr="http://schemas.openxmlformats.org/drawingml/2006/spreadsheetDrawing">
      <xdr:col>6</xdr:col>
      <xdr:colOff>238760</xdr:colOff>
      <xdr:row>32</xdr:row>
      <xdr:rowOff>153035</xdr:rowOff>
    </xdr:to>
    <xdr:sp macro="" textlink="">
      <xdr:nvSpPr>
        <xdr:cNvPr id="226210" name="Text Box 35"/>
        <xdr:cNvSpPr txBox="1">
          <a:spLocks noChangeArrowheads="1"/>
        </xdr:cNvSpPr>
      </xdr:nvSpPr>
      <xdr:spPr>
        <a:xfrm>
          <a:off x="3590925" y="5362575"/>
          <a:ext cx="762635" cy="276860"/>
        </a:xfrm>
        <a:prstGeom prst="rect">
          <a:avLst/>
        </a:prstGeom>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[0.60]</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30</xdr:row>
      <xdr:rowOff>124460</xdr:rowOff>
    </xdr:from>
    <xdr:to xmlns:xdr="http://schemas.openxmlformats.org/drawingml/2006/spreadsheetDrawing">
      <xdr:col>10</xdr:col>
      <xdr:colOff>572135</xdr:colOff>
      <xdr:row>32</xdr:row>
      <xdr:rowOff>38100</xdr:rowOff>
    </xdr:to>
    <xdr:sp macro="" textlink="">
      <xdr:nvSpPr>
        <xdr:cNvPr id="226211" name="Rectangle 36"/>
        <xdr:cNvSpPr>
          <a:spLocks noChangeArrowheads="1"/>
        </xdr:cNvSpPr>
      </xdr:nvSpPr>
      <xdr:spPr>
        <a:xfrm>
          <a:off x="5906135" y="5267960"/>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31</xdr:row>
      <xdr:rowOff>143510</xdr:rowOff>
    </xdr:from>
    <xdr:to xmlns:xdr="http://schemas.openxmlformats.org/drawingml/2006/spreadsheetDrawing">
      <xdr:col>10</xdr:col>
      <xdr:colOff>572135</xdr:colOff>
      <xdr:row>33</xdr:row>
      <xdr:rowOff>57150</xdr:rowOff>
    </xdr:to>
    <xdr:sp macro="" textlink="">
      <xdr:nvSpPr>
        <xdr:cNvPr id="226212" name="Rectangle 37"/>
        <xdr:cNvSpPr>
          <a:spLocks noChangeArrowheads="1"/>
        </xdr:cNvSpPr>
      </xdr:nvSpPr>
      <xdr:spPr>
        <a:xfrm>
          <a:off x="5906135" y="5458460"/>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15/128</a:t>
          </a:r>
        </a:p>
      </xdr:txBody>
    </xdr:sp>
    <xdr:clientData/>
  </xdr:twoCellAnchor>
  <xdr:twoCellAnchor>
    <xdr:from xmlns:xdr="http://schemas.openxmlformats.org/drawingml/2006/spreadsheetDrawing">
      <xdr:col>11</xdr:col>
      <xdr:colOff>9525</xdr:colOff>
      <xdr:row>30</xdr:row>
      <xdr:rowOff>124460</xdr:rowOff>
    </xdr:from>
    <xdr:to xmlns:xdr="http://schemas.openxmlformats.org/drawingml/2006/spreadsheetDrawing">
      <xdr:col>12</xdr:col>
      <xdr:colOff>600710</xdr:colOff>
      <xdr:row>32</xdr:row>
      <xdr:rowOff>38100</xdr:rowOff>
    </xdr:to>
    <xdr:sp macro="" textlink="">
      <xdr:nvSpPr>
        <xdr:cNvPr id="226213" name="Rectangle 38"/>
        <xdr:cNvSpPr>
          <a:spLocks noChangeArrowheads="1"/>
        </xdr:cNvSpPr>
      </xdr:nvSpPr>
      <xdr:spPr>
        <a:xfrm>
          <a:off x="7553325" y="5267960"/>
          <a:ext cx="127698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31</xdr:row>
      <xdr:rowOff>143510</xdr:rowOff>
    </xdr:from>
    <xdr:to xmlns:xdr="http://schemas.openxmlformats.org/drawingml/2006/spreadsheetDrawing">
      <xdr:col>12</xdr:col>
      <xdr:colOff>600710</xdr:colOff>
      <xdr:row>33</xdr:row>
      <xdr:rowOff>57150</xdr:rowOff>
    </xdr:to>
    <xdr:sp macro="" textlink="">
      <xdr:nvSpPr>
        <xdr:cNvPr id="226214" name="Rectangle 39"/>
        <xdr:cNvSpPr>
          <a:spLocks noChangeArrowheads="1"/>
        </xdr:cNvSpPr>
      </xdr:nvSpPr>
      <xdr:spPr>
        <a:xfrm>
          <a:off x="7553325" y="5458460"/>
          <a:ext cx="127698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0.53</a:t>
          </a:r>
        </a:p>
      </xdr:txBody>
    </xdr:sp>
    <xdr:clientData/>
  </xdr:twoCellAnchor>
  <xdr:twoCellAnchor>
    <xdr:from xmlns:xdr="http://schemas.openxmlformats.org/drawingml/2006/spreadsheetDrawing">
      <xdr:col>13</xdr:col>
      <xdr:colOff>104775</xdr:colOff>
      <xdr:row>30</xdr:row>
      <xdr:rowOff>124460</xdr:rowOff>
    </xdr:from>
    <xdr:to xmlns:xdr="http://schemas.openxmlformats.org/drawingml/2006/spreadsheetDrawing">
      <xdr:col>15</xdr:col>
      <xdr:colOff>0</xdr:colOff>
      <xdr:row>32</xdr:row>
      <xdr:rowOff>38100</xdr:rowOff>
    </xdr:to>
    <xdr:sp macro="" textlink="">
      <xdr:nvSpPr>
        <xdr:cNvPr id="226215" name="Rectangle 40"/>
        <xdr:cNvSpPr>
          <a:spLocks noChangeArrowheads="1"/>
        </xdr:cNvSpPr>
      </xdr:nvSpPr>
      <xdr:spPr>
        <a:xfrm>
          <a:off x="9020175" y="5267960"/>
          <a:ext cx="126682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31</xdr:row>
      <xdr:rowOff>143510</xdr:rowOff>
    </xdr:from>
    <xdr:to xmlns:xdr="http://schemas.openxmlformats.org/drawingml/2006/spreadsheetDrawing">
      <xdr:col>15</xdr:col>
      <xdr:colOff>0</xdr:colOff>
      <xdr:row>33</xdr:row>
      <xdr:rowOff>57150</xdr:rowOff>
    </xdr:to>
    <xdr:sp macro="" textlink="">
      <xdr:nvSpPr>
        <xdr:cNvPr id="226216" name="Rectangle 41"/>
        <xdr:cNvSpPr>
          <a:spLocks noChangeArrowheads="1"/>
        </xdr:cNvSpPr>
      </xdr:nvSpPr>
      <xdr:spPr>
        <a:xfrm>
          <a:off x="9020175" y="5458460"/>
          <a:ext cx="126682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0.58</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47</xdr:row>
      <xdr:rowOff>133985</xdr:rowOff>
    </xdr:to>
    <xdr:sp macro="" textlink="">
      <xdr:nvSpPr>
        <xdr:cNvPr id="226217" name="Rectangle 42"/>
        <xdr:cNvSpPr>
          <a:spLocks noChangeArrowheads="1"/>
        </xdr:cNvSpPr>
      </xdr:nvSpPr>
      <xdr:spPr>
        <a:xfrm>
          <a:off x="762000" y="5782310"/>
          <a:ext cx="5076825" cy="2409825"/>
        </a:xfrm>
        <a:prstGeom prst="rect">
          <a:avLst/>
        </a:prstGeom>
        <a:solidFill>
          <a:srgbClr val="FFFFC8"/>
        </a:solidFill>
        <a:ln>
          <a:miter/>
        </a:ln>
      </xdr:spPr>
      <xdr:txBody>
        <a:bodyPr vertOverflow="overflow" horzOverflow="overflow" upright="1"/>
        <a:lstStyle/>
        <a:p/>
      </xdr:txBody>
    </xdr:sp>
    <xdr:clientData/>
  </xdr:twoCellAnchor>
  <xdr:twoCellAnchor>
    <xdr:from xmlns:xdr="http://schemas.openxmlformats.org/drawingml/2006/spreadsheetDrawing">
      <xdr:col>8</xdr:col>
      <xdr:colOff>543560</xdr:colOff>
      <xdr:row>33</xdr:row>
      <xdr:rowOff>124460</xdr:rowOff>
    </xdr:from>
    <xdr:to xmlns:xdr="http://schemas.openxmlformats.org/drawingml/2006/spreadsheetDrawing">
      <xdr:col>17</xdr:col>
      <xdr:colOff>410210</xdr:colOff>
      <xdr:row>47</xdr:row>
      <xdr:rowOff>133985</xdr:rowOff>
    </xdr:to>
    <xdr:sp macro="" textlink="">
      <xdr:nvSpPr>
        <xdr:cNvPr id="226218" name="Rectangle 43"/>
        <xdr:cNvSpPr>
          <a:spLocks noChangeArrowheads="1"/>
        </xdr:cNvSpPr>
      </xdr:nvSpPr>
      <xdr:spPr>
        <a:xfrm>
          <a:off x="6029960" y="5782310"/>
          <a:ext cx="6038850" cy="240982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543560</xdr:colOff>
      <xdr:row>33</xdr:row>
      <xdr:rowOff>124460</xdr:rowOff>
    </xdr:from>
    <xdr:to xmlns:xdr="http://schemas.openxmlformats.org/drawingml/2006/spreadsheetDrawing">
      <xdr:col>14</xdr:col>
      <xdr:colOff>238760</xdr:colOff>
      <xdr:row>35</xdr:row>
      <xdr:rowOff>29210</xdr:rowOff>
    </xdr:to>
    <xdr:sp macro="" textlink="">
      <xdr:nvSpPr>
        <xdr:cNvPr id="226219" name="Rectangle 44"/>
        <xdr:cNvSpPr>
          <a:spLocks noChangeArrowheads="1"/>
        </xdr:cNvSpPr>
      </xdr:nvSpPr>
      <xdr:spPr>
        <a:xfrm>
          <a:off x="6029960" y="5782310"/>
          <a:ext cx="3810000" cy="24765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財政力指数の分析欄</a:t>
          </a:r>
        </a:p>
      </xdr:txBody>
    </xdr:sp>
    <xdr:clientData/>
  </xdr:twoCellAnchor>
  <xdr:twoCellAnchor>
    <xdr:from xmlns:xdr="http://schemas.openxmlformats.org/drawingml/2006/spreadsheetDrawing">
      <xdr:col>8</xdr:col>
      <xdr:colOff>676910</xdr:colOff>
      <xdr:row>35</xdr:row>
      <xdr:rowOff>95250</xdr:rowOff>
    </xdr:from>
    <xdr:to xmlns:xdr="http://schemas.openxmlformats.org/drawingml/2006/spreadsheetDrawing">
      <xdr:col>17</xdr:col>
      <xdr:colOff>276225</xdr:colOff>
      <xdr:row>47</xdr:row>
      <xdr:rowOff>67310</xdr:rowOff>
    </xdr:to>
    <xdr:sp macro="" textlink="">
      <xdr:nvSpPr>
        <xdr:cNvPr id="226220" name="Rectangle 45"/>
        <xdr:cNvSpPr>
          <a:spLocks noChangeArrowheads="1"/>
        </xdr:cNvSpPr>
      </xdr:nvSpPr>
      <xdr:spPr>
        <a:xfrm>
          <a:off x="6163310" y="6096000"/>
          <a:ext cx="5771515" cy="2029460"/>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平</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年度をピークに低下傾向にあるが、類似団体平均を</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0.17</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上回っている。市税収入は、個人所得の落ち込みによる個人市民税（所得割）の減などの影響により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0.6</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％減少した。合併特例債や臨時財政対策債の償還額</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増加傾向にあるため、今後においても制度・施策の見直し等による歳出抑制、税収の徴収率向上対策</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等による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歳入確保により財政基盤の強化に努める。</a:t>
          </a:r>
        </a:p>
        <a:p>
          <a:pPr algn="l"/>
        </a:p>
      </xdr:txBody>
    </xdr:sp>
    <xdr:clientData/>
  </xdr:twoCellAnchor>
  <xdr:twoCellAnchor>
    <xdr:from xmlns:xdr="http://schemas.openxmlformats.org/drawingml/2006/spreadsheetDrawing">
      <xdr:col>1</xdr:col>
      <xdr:colOff>76200</xdr:colOff>
      <xdr:row>47</xdr:row>
      <xdr:rowOff>133985</xdr:rowOff>
    </xdr:from>
    <xdr:to xmlns:xdr="http://schemas.openxmlformats.org/drawingml/2006/spreadsheetDrawing">
      <xdr:col>8</xdr:col>
      <xdr:colOff>352425</xdr:colOff>
      <xdr:row>47</xdr:row>
      <xdr:rowOff>133985</xdr:rowOff>
    </xdr:to>
    <xdr:sp macro="" textlink="">
      <xdr:nvSpPr>
        <xdr:cNvPr id="226221" name="Line 46"/>
        <xdr:cNvSpPr>
          <a:spLocks noChangeShapeType="1"/>
        </xdr:cNvSpPr>
      </xdr:nvSpPr>
      <xdr:spPr>
        <a:xfrm>
          <a:off x="762000" y="8192135"/>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47</xdr:row>
      <xdr:rowOff>19050</xdr:rowOff>
    </xdr:from>
    <xdr:to xmlns:xdr="http://schemas.openxmlformats.org/drawingml/2006/spreadsheetDrawing">
      <xdr:col>1</xdr:col>
      <xdr:colOff>76200</xdr:colOff>
      <xdr:row>48</xdr:row>
      <xdr:rowOff>57150</xdr:rowOff>
    </xdr:to>
    <xdr:sp macro="" textlink="">
      <xdr:nvSpPr>
        <xdr:cNvPr id="226222" name="Text Box 47"/>
        <xdr:cNvSpPr txBox="1">
          <a:spLocks noChangeArrowheads="1"/>
        </xdr:cNvSpPr>
      </xdr:nvSpPr>
      <xdr:spPr>
        <a:xfrm>
          <a:off x="0" y="807720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0.00</a:t>
          </a:r>
        </a:p>
      </xdr:txBody>
    </xdr:sp>
    <xdr:clientData/>
  </xdr:twoCellAnchor>
  <xdr:twoCellAnchor>
    <xdr:from xmlns:xdr="http://schemas.openxmlformats.org/drawingml/2006/spreadsheetDrawing">
      <xdr:col>1</xdr:col>
      <xdr:colOff>76200</xdr:colOff>
      <xdr:row>45</xdr:row>
      <xdr:rowOff>76835</xdr:rowOff>
    </xdr:from>
    <xdr:to xmlns:xdr="http://schemas.openxmlformats.org/drawingml/2006/spreadsheetDrawing">
      <xdr:col>8</xdr:col>
      <xdr:colOff>352425</xdr:colOff>
      <xdr:row>45</xdr:row>
      <xdr:rowOff>76835</xdr:rowOff>
    </xdr:to>
    <xdr:sp macro="" textlink="">
      <xdr:nvSpPr>
        <xdr:cNvPr id="226223" name="Line 48"/>
        <xdr:cNvSpPr>
          <a:spLocks noChangeShapeType="1"/>
        </xdr:cNvSpPr>
      </xdr:nvSpPr>
      <xdr:spPr>
        <a:xfrm>
          <a:off x="762000" y="7792085"/>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1</xdr:col>
      <xdr:colOff>76200</xdr:colOff>
      <xdr:row>46</xdr:row>
      <xdr:rowOff>0</xdr:rowOff>
    </xdr:to>
    <xdr:sp macro="" textlink="">
      <xdr:nvSpPr>
        <xdr:cNvPr id="226224" name="Text Box 49"/>
        <xdr:cNvSpPr txBox="1">
          <a:spLocks noChangeArrowheads="1"/>
        </xdr:cNvSpPr>
      </xdr:nvSpPr>
      <xdr:spPr>
        <a:xfrm>
          <a:off x="0" y="7677785"/>
          <a:ext cx="762000"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0.20</a:t>
          </a:r>
        </a:p>
      </xdr:txBody>
    </xdr:sp>
    <xdr:clientData/>
  </xdr:twoCellAnchor>
  <xdr:twoCellAnchor>
    <xdr:from xmlns:xdr="http://schemas.openxmlformats.org/drawingml/2006/spreadsheetDrawing">
      <xdr:col>1</xdr:col>
      <xdr:colOff>76200</xdr:colOff>
      <xdr:row>43</xdr:row>
      <xdr:rowOff>19050</xdr:rowOff>
    </xdr:from>
    <xdr:to xmlns:xdr="http://schemas.openxmlformats.org/drawingml/2006/spreadsheetDrawing">
      <xdr:col>8</xdr:col>
      <xdr:colOff>352425</xdr:colOff>
      <xdr:row>43</xdr:row>
      <xdr:rowOff>19050</xdr:rowOff>
    </xdr:to>
    <xdr:sp macro="" textlink="">
      <xdr:nvSpPr>
        <xdr:cNvPr id="226225" name="Line 50"/>
        <xdr:cNvSpPr>
          <a:spLocks noChangeShapeType="1"/>
        </xdr:cNvSpPr>
      </xdr:nvSpPr>
      <xdr:spPr>
        <a:xfrm>
          <a:off x="762000" y="73914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42</xdr:row>
      <xdr:rowOff>76835</xdr:rowOff>
    </xdr:from>
    <xdr:to xmlns:xdr="http://schemas.openxmlformats.org/drawingml/2006/spreadsheetDrawing">
      <xdr:col>1</xdr:col>
      <xdr:colOff>76200</xdr:colOff>
      <xdr:row>43</xdr:row>
      <xdr:rowOff>114935</xdr:rowOff>
    </xdr:to>
    <xdr:sp macro="" textlink="">
      <xdr:nvSpPr>
        <xdr:cNvPr id="226226" name="Text Box 51"/>
        <xdr:cNvSpPr txBox="1">
          <a:spLocks noChangeArrowheads="1"/>
        </xdr:cNvSpPr>
      </xdr:nvSpPr>
      <xdr:spPr>
        <a:xfrm>
          <a:off x="0" y="727773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0.40</a:t>
          </a:r>
        </a:p>
      </xdr:txBody>
    </xdr:sp>
    <xdr:clientData/>
  </xdr:twoCellAnchor>
  <xdr:twoCellAnchor>
    <xdr:from xmlns:xdr="http://schemas.openxmlformats.org/drawingml/2006/spreadsheetDrawing">
      <xdr:col>1</xdr:col>
      <xdr:colOff>76200</xdr:colOff>
      <xdr:row>40</xdr:row>
      <xdr:rowOff>124460</xdr:rowOff>
    </xdr:from>
    <xdr:to xmlns:xdr="http://schemas.openxmlformats.org/drawingml/2006/spreadsheetDrawing">
      <xdr:col>8</xdr:col>
      <xdr:colOff>352425</xdr:colOff>
      <xdr:row>40</xdr:row>
      <xdr:rowOff>124460</xdr:rowOff>
    </xdr:to>
    <xdr:sp macro="" textlink="">
      <xdr:nvSpPr>
        <xdr:cNvPr id="226227" name="Line 52"/>
        <xdr:cNvSpPr>
          <a:spLocks noChangeShapeType="1"/>
        </xdr:cNvSpPr>
      </xdr:nvSpPr>
      <xdr:spPr>
        <a:xfrm>
          <a:off x="762000" y="698246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40</xdr:row>
      <xdr:rowOff>9525</xdr:rowOff>
    </xdr:from>
    <xdr:to xmlns:xdr="http://schemas.openxmlformats.org/drawingml/2006/spreadsheetDrawing">
      <xdr:col>1</xdr:col>
      <xdr:colOff>76200</xdr:colOff>
      <xdr:row>41</xdr:row>
      <xdr:rowOff>47625</xdr:rowOff>
    </xdr:to>
    <xdr:sp macro="" textlink="">
      <xdr:nvSpPr>
        <xdr:cNvPr id="226228" name="Text Box 53"/>
        <xdr:cNvSpPr txBox="1">
          <a:spLocks noChangeArrowheads="1"/>
        </xdr:cNvSpPr>
      </xdr:nvSpPr>
      <xdr:spPr>
        <a:xfrm>
          <a:off x="0" y="686752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0.60</a:t>
          </a:r>
        </a:p>
      </xdr:txBody>
    </xdr:sp>
    <xdr:clientData/>
  </xdr:twoCellAnchor>
  <xdr:twoCellAnchor>
    <xdr:from xmlns:xdr="http://schemas.openxmlformats.org/drawingml/2006/spreadsheetDrawing">
      <xdr:col>1</xdr:col>
      <xdr:colOff>76200</xdr:colOff>
      <xdr:row>38</xdr:row>
      <xdr:rowOff>67310</xdr:rowOff>
    </xdr:from>
    <xdr:to xmlns:xdr="http://schemas.openxmlformats.org/drawingml/2006/spreadsheetDrawing">
      <xdr:col>8</xdr:col>
      <xdr:colOff>352425</xdr:colOff>
      <xdr:row>38</xdr:row>
      <xdr:rowOff>67310</xdr:rowOff>
    </xdr:to>
    <xdr:sp macro="" textlink="">
      <xdr:nvSpPr>
        <xdr:cNvPr id="226229" name="Line 54"/>
        <xdr:cNvSpPr>
          <a:spLocks noChangeShapeType="1"/>
        </xdr:cNvSpPr>
      </xdr:nvSpPr>
      <xdr:spPr>
        <a:xfrm>
          <a:off x="762000" y="65824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37</xdr:row>
      <xdr:rowOff>124460</xdr:rowOff>
    </xdr:from>
    <xdr:to xmlns:xdr="http://schemas.openxmlformats.org/drawingml/2006/spreadsheetDrawing">
      <xdr:col>1</xdr:col>
      <xdr:colOff>76200</xdr:colOff>
      <xdr:row>38</xdr:row>
      <xdr:rowOff>162560</xdr:rowOff>
    </xdr:to>
    <xdr:sp macro="" textlink="">
      <xdr:nvSpPr>
        <xdr:cNvPr id="226230" name="Text Box 55"/>
        <xdr:cNvSpPr txBox="1">
          <a:spLocks noChangeArrowheads="1"/>
        </xdr:cNvSpPr>
      </xdr:nvSpPr>
      <xdr:spPr>
        <a:xfrm>
          <a:off x="0" y="646811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0.80</a:t>
          </a:r>
        </a:p>
      </xdr:txBody>
    </xdr:sp>
    <xdr:clientData/>
  </xdr:twoCellAnchor>
  <xdr:twoCellAnchor>
    <xdr:from xmlns:xdr="http://schemas.openxmlformats.org/drawingml/2006/spreadsheetDrawing">
      <xdr:col>1</xdr:col>
      <xdr:colOff>76200</xdr:colOff>
      <xdr:row>36</xdr:row>
      <xdr:rowOff>9525</xdr:rowOff>
    </xdr:from>
    <xdr:to xmlns:xdr="http://schemas.openxmlformats.org/drawingml/2006/spreadsheetDrawing">
      <xdr:col>8</xdr:col>
      <xdr:colOff>352425</xdr:colOff>
      <xdr:row>36</xdr:row>
      <xdr:rowOff>9525</xdr:rowOff>
    </xdr:to>
    <xdr:sp macro="" textlink="">
      <xdr:nvSpPr>
        <xdr:cNvPr id="226231" name="Line 56"/>
        <xdr:cNvSpPr>
          <a:spLocks noChangeShapeType="1"/>
        </xdr:cNvSpPr>
      </xdr:nvSpPr>
      <xdr:spPr>
        <a:xfrm>
          <a:off x="762000" y="6181725"/>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35</xdr:row>
      <xdr:rowOff>67310</xdr:rowOff>
    </xdr:from>
    <xdr:to xmlns:xdr="http://schemas.openxmlformats.org/drawingml/2006/spreadsheetDrawing">
      <xdr:col>1</xdr:col>
      <xdr:colOff>76200</xdr:colOff>
      <xdr:row>36</xdr:row>
      <xdr:rowOff>104775</xdr:rowOff>
    </xdr:to>
    <xdr:sp macro="" textlink="">
      <xdr:nvSpPr>
        <xdr:cNvPr id="226232" name="Text Box 57"/>
        <xdr:cNvSpPr txBox="1">
          <a:spLocks noChangeArrowheads="1"/>
        </xdr:cNvSpPr>
      </xdr:nvSpPr>
      <xdr:spPr>
        <a:xfrm>
          <a:off x="0" y="6068060"/>
          <a:ext cx="762000"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33</xdr:row>
      <xdr:rowOff>124460</xdr:rowOff>
    </xdr:to>
    <xdr:sp macro="" textlink="">
      <xdr:nvSpPr>
        <xdr:cNvPr id="226233" name="Line 58"/>
        <xdr:cNvSpPr>
          <a:spLocks noChangeShapeType="1"/>
        </xdr:cNvSpPr>
      </xdr:nvSpPr>
      <xdr:spPr>
        <a:xfrm>
          <a:off x="762000" y="57823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33</xdr:row>
      <xdr:rowOff>9525</xdr:rowOff>
    </xdr:from>
    <xdr:to xmlns:xdr="http://schemas.openxmlformats.org/drawingml/2006/spreadsheetDrawing">
      <xdr:col>1</xdr:col>
      <xdr:colOff>76200</xdr:colOff>
      <xdr:row>34</xdr:row>
      <xdr:rowOff>47625</xdr:rowOff>
    </xdr:to>
    <xdr:sp macro="" textlink="">
      <xdr:nvSpPr>
        <xdr:cNvPr id="226234" name="Text Box 59"/>
        <xdr:cNvSpPr txBox="1">
          <a:spLocks noChangeArrowheads="1"/>
        </xdr:cNvSpPr>
      </xdr:nvSpPr>
      <xdr:spPr>
        <a:xfrm>
          <a:off x="0" y="566737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47</xdr:row>
      <xdr:rowOff>133985</xdr:rowOff>
    </xdr:to>
    <xdr:sp macro="" textlink="">
      <xdr:nvSpPr>
        <xdr:cNvPr id="226235" name="財政力グラフ枠"/>
        <xdr:cNvSpPr>
          <a:spLocks noChangeArrowheads="1"/>
        </xdr:cNvSpPr>
      </xdr:nvSpPr>
      <xdr:spPr>
        <a:xfrm>
          <a:off x="762000" y="5782310"/>
          <a:ext cx="5076825" cy="240982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153035</xdr:colOff>
      <xdr:row>35</xdr:row>
      <xdr:rowOff>57150</xdr:rowOff>
    </xdr:from>
    <xdr:to xmlns:xdr="http://schemas.openxmlformats.org/drawingml/2006/spreadsheetDrawing">
      <xdr:col>7</xdr:col>
      <xdr:colOff>153035</xdr:colOff>
      <xdr:row>45</xdr:row>
      <xdr:rowOff>95250</xdr:rowOff>
    </xdr:to>
    <xdr:sp macro="" textlink="">
      <xdr:nvSpPr>
        <xdr:cNvPr id="226236" name="Line 61"/>
        <xdr:cNvSpPr>
          <a:spLocks noChangeShapeType="1"/>
        </xdr:cNvSpPr>
      </xdr:nvSpPr>
      <xdr:spPr>
        <a:xfrm flipV="1">
          <a:off x="4953635" y="6057900"/>
          <a:ext cx="0" cy="1752600"/>
        </a:xfrm>
        <a:prstGeom prst="line">
          <a:avLst/>
        </a:prstGeom>
        <a:noFill/>
        <a:ln w="6350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45</xdr:row>
      <xdr:rowOff>95250</xdr:rowOff>
    </xdr:from>
    <xdr:to xmlns:xdr="http://schemas.openxmlformats.org/drawingml/2006/spreadsheetDrawing">
      <xdr:col>8</xdr:col>
      <xdr:colOff>314325</xdr:colOff>
      <xdr:row>46</xdr:row>
      <xdr:rowOff>133985</xdr:rowOff>
    </xdr:to>
    <xdr:sp macro="" textlink="">
      <xdr:nvSpPr>
        <xdr:cNvPr id="226237" name="財政力最小値テキスト"/>
        <xdr:cNvSpPr txBox="1">
          <a:spLocks noChangeArrowheads="1"/>
        </xdr:cNvSpPr>
      </xdr:nvSpPr>
      <xdr:spPr>
        <a:xfrm>
          <a:off x="5039360" y="7810500"/>
          <a:ext cx="76136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0.19</a:t>
          </a:r>
        </a:p>
      </xdr:txBody>
    </xdr:sp>
    <xdr:clientData/>
  </xdr:twoCellAnchor>
  <xdr:twoCellAnchor>
    <xdr:from xmlns:xdr="http://schemas.openxmlformats.org/drawingml/2006/spreadsheetDrawing">
      <xdr:col>7</xdr:col>
      <xdr:colOff>67310</xdr:colOff>
      <xdr:row>45</xdr:row>
      <xdr:rowOff>95250</xdr:rowOff>
    </xdr:from>
    <xdr:to xmlns:xdr="http://schemas.openxmlformats.org/drawingml/2006/spreadsheetDrawing">
      <xdr:col>7</xdr:col>
      <xdr:colOff>238760</xdr:colOff>
      <xdr:row>45</xdr:row>
      <xdr:rowOff>95250</xdr:rowOff>
    </xdr:to>
    <xdr:sp macro="" textlink="">
      <xdr:nvSpPr>
        <xdr:cNvPr id="226238" name="Line 63"/>
        <xdr:cNvSpPr>
          <a:spLocks noChangeShapeType="1"/>
        </xdr:cNvSpPr>
      </xdr:nvSpPr>
      <xdr:spPr>
        <a:xfrm>
          <a:off x="4867910" y="7810500"/>
          <a:ext cx="17145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34</xdr:row>
      <xdr:rowOff>0</xdr:rowOff>
    </xdr:from>
    <xdr:to xmlns:xdr="http://schemas.openxmlformats.org/drawingml/2006/spreadsheetDrawing">
      <xdr:col>8</xdr:col>
      <xdr:colOff>314325</xdr:colOff>
      <xdr:row>35</xdr:row>
      <xdr:rowOff>38100</xdr:rowOff>
    </xdr:to>
    <xdr:sp macro="" textlink="">
      <xdr:nvSpPr>
        <xdr:cNvPr id="226239" name="財政力最大値テキスト"/>
        <xdr:cNvSpPr txBox="1">
          <a:spLocks noChangeArrowheads="1"/>
        </xdr:cNvSpPr>
      </xdr:nvSpPr>
      <xdr:spPr>
        <a:xfrm>
          <a:off x="5039360" y="582930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1.06</a:t>
          </a:r>
        </a:p>
      </xdr:txBody>
    </xdr:sp>
    <xdr:clientData/>
  </xdr:twoCellAnchor>
  <xdr:twoCellAnchor>
    <xdr:from xmlns:xdr="http://schemas.openxmlformats.org/drawingml/2006/spreadsheetDrawing">
      <xdr:col>7</xdr:col>
      <xdr:colOff>67310</xdr:colOff>
      <xdr:row>35</xdr:row>
      <xdr:rowOff>57150</xdr:rowOff>
    </xdr:from>
    <xdr:to xmlns:xdr="http://schemas.openxmlformats.org/drawingml/2006/spreadsheetDrawing">
      <xdr:col>7</xdr:col>
      <xdr:colOff>238760</xdr:colOff>
      <xdr:row>35</xdr:row>
      <xdr:rowOff>57150</xdr:rowOff>
    </xdr:to>
    <xdr:sp macro="" textlink="">
      <xdr:nvSpPr>
        <xdr:cNvPr id="226240" name="Line 65"/>
        <xdr:cNvSpPr>
          <a:spLocks noChangeShapeType="1"/>
        </xdr:cNvSpPr>
      </xdr:nvSpPr>
      <xdr:spPr>
        <a:xfrm>
          <a:off x="4867910" y="6057900"/>
          <a:ext cx="17145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0</xdr:colOff>
      <xdr:row>40</xdr:row>
      <xdr:rowOff>86360</xdr:rowOff>
    </xdr:from>
    <xdr:to xmlns:xdr="http://schemas.openxmlformats.org/drawingml/2006/spreadsheetDrawing">
      <xdr:col>7</xdr:col>
      <xdr:colOff>153035</xdr:colOff>
      <xdr:row>40</xdr:row>
      <xdr:rowOff>124460</xdr:rowOff>
    </xdr:to>
    <xdr:sp macro="" textlink="">
      <xdr:nvSpPr>
        <xdr:cNvPr id="226241" name="Line 66"/>
        <xdr:cNvSpPr>
          <a:spLocks noChangeShapeType="1"/>
        </xdr:cNvSpPr>
      </xdr:nvSpPr>
      <xdr:spPr>
        <a:xfrm>
          <a:off x="4114800" y="6944360"/>
          <a:ext cx="838835" cy="38100"/>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42</xdr:row>
      <xdr:rowOff>76835</xdr:rowOff>
    </xdr:from>
    <xdr:to xmlns:xdr="http://schemas.openxmlformats.org/drawingml/2006/spreadsheetDrawing">
      <xdr:col>8</xdr:col>
      <xdr:colOff>314325</xdr:colOff>
      <xdr:row>43</xdr:row>
      <xdr:rowOff>114935</xdr:rowOff>
    </xdr:to>
    <xdr:sp macro="" textlink="">
      <xdr:nvSpPr>
        <xdr:cNvPr id="226242" name="財政力平均値テキスト"/>
        <xdr:cNvSpPr txBox="1">
          <a:spLocks noChangeArrowheads="1"/>
        </xdr:cNvSpPr>
      </xdr:nvSpPr>
      <xdr:spPr>
        <a:xfrm>
          <a:off x="5039360" y="7277735"/>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0.43</a:t>
          </a:r>
        </a:p>
      </xdr:txBody>
    </xdr:sp>
    <xdr:clientData/>
  </xdr:twoCellAnchor>
  <xdr:twoCellAnchor>
    <xdr:from xmlns:xdr="http://schemas.openxmlformats.org/drawingml/2006/spreadsheetDrawing">
      <xdr:col>7</xdr:col>
      <xdr:colOff>104775</xdr:colOff>
      <xdr:row>42</xdr:row>
      <xdr:rowOff>76835</xdr:rowOff>
    </xdr:from>
    <xdr:to xmlns:xdr="http://schemas.openxmlformats.org/drawingml/2006/spreadsheetDrawing">
      <xdr:col>7</xdr:col>
      <xdr:colOff>200660</xdr:colOff>
      <xdr:row>43</xdr:row>
      <xdr:rowOff>9525</xdr:rowOff>
    </xdr:to>
    <xdr:sp macro="" textlink="">
      <xdr:nvSpPr>
        <xdr:cNvPr id="226243" name="AutoShape 68"/>
        <xdr:cNvSpPr>
          <a:spLocks noChangeArrowheads="1"/>
        </xdr:cNvSpPr>
      </xdr:nvSpPr>
      <xdr:spPr>
        <a:xfrm>
          <a:off x="4905375" y="7277735"/>
          <a:ext cx="95885"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4</xdr:col>
      <xdr:colOff>485775</xdr:colOff>
      <xdr:row>40</xdr:row>
      <xdr:rowOff>67310</xdr:rowOff>
    </xdr:from>
    <xdr:to xmlns:xdr="http://schemas.openxmlformats.org/drawingml/2006/spreadsheetDrawing">
      <xdr:col>6</xdr:col>
      <xdr:colOff>0</xdr:colOff>
      <xdr:row>40</xdr:row>
      <xdr:rowOff>86360</xdr:rowOff>
    </xdr:to>
    <xdr:sp macro="" textlink="">
      <xdr:nvSpPr>
        <xdr:cNvPr id="226244" name="Line 69"/>
        <xdr:cNvSpPr>
          <a:spLocks noChangeShapeType="1"/>
        </xdr:cNvSpPr>
      </xdr:nvSpPr>
      <xdr:spPr>
        <a:xfrm>
          <a:off x="3228975" y="6925310"/>
          <a:ext cx="885825" cy="1905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638810</xdr:colOff>
      <xdr:row>42</xdr:row>
      <xdr:rowOff>38100</xdr:rowOff>
    </xdr:from>
    <xdr:to xmlns:xdr="http://schemas.openxmlformats.org/drawingml/2006/spreadsheetDrawing">
      <xdr:col>6</xdr:col>
      <xdr:colOff>47625</xdr:colOff>
      <xdr:row>42</xdr:row>
      <xdr:rowOff>133985</xdr:rowOff>
    </xdr:to>
    <xdr:sp macro="" textlink="">
      <xdr:nvSpPr>
        <xdr:cNvPr id="226245" name="AutoShape 70"/>
        <xdr:cNvSpPr>
          <a:spLocks noChangeArrowheads="1"/>
        </xdr:cNvSpPr>
      </xdr:nvSpPr>
      <xdr:spPr>
        <a:xfrm>
          <a:off x="4067810" y="7239000"/>
          <a:ext cx="94615" cy="9588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304800</xdr:colOff>
      <xdr:row>42</xdr:row>
      <xdr:rowOff>153035</xdr:rowOff>
    </xdr:from>
    <xdr:to xmlns:xdr="http://schemas.openxmlformats.org/drawingml/2006/spreadsheetDrawing">
      <xdr:col>6</xdr:col>
      <xdr:colOff>352425</xdr:colOff>
      <xdr:row>44</xdr:row>
      <xdr:rowOff>19050</xdr:rowOff>
    </xdr:to>
    <xdr:sp macro="" textlink="">
      <xdr:nvSpPr>
        <xdr:cNvPr id="226246" name="Text Box 71"/>
        <xdr:cNvSpPr txBox="1">
          <a:spLocks noChangeArrowheads="1"/>
        </xdr:cNvSpPr>
      </xdr:nvSpPr>
      <xdr:spPr>
        <a:xfrm>
          <a:off x="3733800" y="7353935"/>
          <a:ext cx="73342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0.45</a:t>
          </a:r>
        </a:p>
      </xdr:txBody>
    </xdr:sp>
    <xdr:clientData/>
  </xdr:twoCellAnchor>
  <xdr:twoCellAnchor>
    <xdr:from xmlns:xdr="http://schemas.openxmlformats.org/drawingml/2006/spreadsheetDrawing">
      <xdr:col>3</xdr:col>
      <xdr:colOff>276225</xdr:colOff>
      <xdr:row>40</xdr:row>
      <xdr:rowOff>67310</xdr:rowOff>
    </xdr:from>
    <xdr:to xmlns:xdr="http://schemas.openxmlformats.org/drawingml/2006/spreadsheetDrawing">
      <xdr:col>4</xdr:col>
      <xdr:colOff>485775</xdr:colOff>
      <xdr:row>40</xdr:row>
      <xdr:rowOff>104775</xdr:rowOff>
    </xdr:to>
    <xdr:sp macro="" textlink="">
      <xdr:nvSpPr>
        <xdr:cNvPr id="226247" name="Line 72"/>
        <xdr:cNvSpPr>
          <a:spLocks noChangeShapeType="1"/>
        </xdr:cNvSpPr>
      </xdr:nvSpPr>
      <xdr:spPr>
        <a:xfrm flipV="1">
          <a:off x="2333625" y="6925310"/>
          <a:ext cx="895350" cy="3746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429260</xdr:colOff>
      <xdr:row>42</xdr:row>
      <xdr:rowOff>19050</xdr:rowOff>
    </xdr:from>
    <xdr:to xmlns:xdr="http://schemas.openxmlformats.org/drawingml/2006/spreadsheetDrawing">
      <xdr:col>4</xdr:col>
      <xdr:colOff>533400</xdr:colOff>
      <xdr:row>42</xdr:row>
      <xdr:rowOff>114300</xdr:rowOff>
    </xdr:to>
    <xdr:sp macro="" textlink="">
      <xdr:nvSpPr>
        <xdr:cNvPr id="226248" name="AutoShape 73"/>
        <xdr:cNvSpPr>
          <a:spLocks noChangeArrowheads="1"/>
        </xdr:cNvSpPr>
      </xdr:nvSpPr>
      <xdr:spPr>
        <a:xfrm>
          <a:off x="3172460" y="7219950"/>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104775</xdr:colOff>
      <xdr:row>42</xdr:row>
      <xdr:rowOff>133985</xdr:rowOff>
    </xdr:from>
    <xdr:to xmlns:xdr="http://schemas.openxmlformats.org/drawingml/2006/spreadsheetDrawing">
      <xdr:col>5</xdr:col>
      <xdr:colOff>180975</xdr:colOff>
      <xdr:row>44</xdr:row>
      <xdr:rowOff>0</xdr:rowOff>
    </xdr:to>
    <xdr:sp macro="" textlink="">
      <xdr:nvSpPr>
        <xdr:cNvPr id="226249" name="Text Box 74"/>
        <xdr:cNvSpPr txBox="1">
          <a:spLocks noChangeArrowheads="1"/>
        </xdr:cNvSpPr>
      </xdr:nvSpPr>
      <xdr:spPr>
        <a:xfrm>
          <a:off x="2847975" y="7334885"/>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0.46</a:t>
          </a:r>
        </a:p>
      </xdr:txBody>
    </xdr:sp>
    <xdr:clientData/>
  </xdr:twoCellAnchor>
  <xdr:twoCellAnchor>
    <xdr:from xmlns:xdr="http://schemas.openxmlformats.org/drawingml/2006/spreadsheetDrawing">
      <xdr:col>2</xdr:col>
      <xdr:colOff>76200</xdr:colOff>
      <xdr:row>40</xdr:row>
      <xdr:rowOff>104775</xdr:rowOff>
    </xdr:from>
    <xdr:to xmlns:xdr="http://schemas.openxmlformats.org/drawingml/2006/spreadsheetDrawing">
      <xdr:col>3</xdr:col>
      <xdr:colOff>276225</xdr:colOff>
      <xdr:row>40</xdr:row>
      <xdr:rowOff>143510</xdr:rowOff>
    </xdr:to>
    <xdr:sp macro="" textlink="">
      <xdr:nvSpPr>
        <xdr:cNvPr id="226250" name="Line 75"/>
        <xdr:cNvSpPr>
          <a:spLocks noChangeShapeType="1"/>
        </xdr:cNvSpPr>
      </xdr:nvSpPr>
      <xdr:spPr>
        <a:xfrm flipV="1">
          <a:off x="1447800" y="6962775"/>
          <a:ext cx="885825" cy="3873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228600</xdr:colOff>
      <xdr:row>42</xdr:row>
      <xdr:rowOff>19050</xdr:rowOff>
    </xdr:from>
    <xdr:to xmlns:xdr="http://schemas.openxmlformats.org/drawingml/2006/spreadsheetDrawing">
      <xdr:col>3</xdr:col>
      <xdr:colOff>333375</xdr:colOff>
      <xdr:row>42</xdr:row>
      <xdr:rowOff>114300</xdr:rowOff>
    </xdr:to>
    <xdr:sp macro="" textlink="">
      <xdr:nvSpPr>
        <xdr:cNvPr id="226251" name="AutoShape 76"/>
        <xdr:cNvSpPr>
          <a:spLocks noChangeArrowheads="1"/>
        </xdr:cNvSpPr>
      </xdr:nvSpPr>
      <xdr:spPr>
        <a:xfrm>
          <a:off x="2286000" y="7219950"/>
          <a:ext cx="104775"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581660</xdr:colOff>
      <xdr:row>42</xdr:row>
      <xdr:rowOff>133985</xdr:rowOff>
    </xdr:from>
    <xdr:to xmlns:xdr="http://schemas.openxmlformats.org/drawingml/2006/spreadsheetDrawing">
      <xdr:col>3</xdr:col>
      <xdr:colOff>657860</xdr:colOff>
      <xdr:row>44</xdr:row>
      <xdr:rowOff>0</xdr:rowOff>
    </xdr:to>
    <xdr:sp macro="" textlink="">
      <xdr:nvSpPr>
        <xdr:cNvPr id="226252" name="Text Box 77"/>
        <xdr:cNvSpPr txBox="1">
          <a:spLocks noChangeArrowheads="1"/>
        </xdr:cNvSpPr>
      </xdr:nvSpPr>
      <xdr:spPr>
        <a:xfrm>
          <a:off x="1953260" y="7334885"/>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0.46</a:t>
          </a:r>
        </a:p>
      </xdr:txBody>
    </xdr:sp>
    <xdr:clientData/>
  </xdr:twoCellAnchor>
  <xdr:twoCellAnchor>
    <xdr:from xmlns:xdr="http://schemas.openxmlformats.org/drawingml/2006/spreadsheetDrawing">
      <xdr:col>2</xdr:col>
      <xdr:colOff>28575</xdr:colOff>
      <xdr:row>42</xdr:row>
      <xdr:rowOff>38100</xdr:rowOff>
    </xdr:from>
    <xdr:to xmlns:xdr="http://schemas.openxmlformats.org/drawingml/2006/spreadsheetDrawing">
      <xdr:col>2</xdr:col>
      <xdr:colOff>123825</xdr:colOff>
      <xdr:row>42</xdr:row>
      <xdr:rowOff>133985</xdr:rowOff>
    </xdr:to>
    <xdr:sp macro="" textlink="">
      <xdr:nvSpPr>
        <xdr:cNvPr id="226253" name="AutoShape 78"/>
        <xdr:cNvSpPr>
          <a:spLocks noChangeArrowheads="1"/>
        </xdr:cNvSpPr>
      </xdr:nvSpPr>
      <xdr:spPr>
        <a:xfrm>
          <a:off x="1400175" y="7239000"/>
          <a:ext cx="95250" cy="9588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381635</xdr:colOff>
      <xdr:row>42</xdr:row>
      <xdr:rowOff>153035</xdr:rowOff>
    </xdr:from>
    <xdr:to xmlns:xdr="http://schemas.openxmlformats.org/drawingml/2006/spreadsheetDrawing">
      <xdr:col>2</xdr:col>
      <xdr:colOff>457835</xdr:colOff>
      <xdr:row>44</xdr:row>
      <xdr:rowOff>19050</xdr:rowOff>
    </xdr:to>
    <xdr:sp macro="" textlink="">
      <xdr:nvSpPr>
        <xdr:cNvPr id="226254" name="Text Box 79"/>
        <xdr:cNvSpPr txBox="1">
          <a:spLocks noChangeArrowheads="1"/>
        </xdr:cNvSpPr>
      </xdr:nvSpPr>
      <xdr:spPr>
        <a:xfrm>
          <a:off x="1067435" y="7353935"/>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0.45</a:t>
          </a:r>
        </a:p>
      </xdr:txBody>
    </xdr:sp>
    <xdr:clientData/>
  </xdr:twoCellAnchor>
  <xdr:twoCellAnchor editAs="oneCell">
    <xdr:from xmlns:xdr="http://schemas.openxmlformats.org/drawingml/2006/spreadsheetDrawing">
      <xdr:col>7</xdr:col>
      <xdr:colOff>38100</xdr:colOff>
      <xdr:row>48</xdr:row>
      <xdr:rowOff>29210</xdr:rowOff>
    </xdr:from>
    <xdr:to xmlns:xdr="http://schemas.openxmlformats.org/drawingml/2006/spreadsheetDrawing">
      <xdr:col>8</xdr:col>
      <xdr:colOff>114935</xdr:colOff>
      <xdr:row>49</xdr:row>
      <xdr:rowOff>67310</xdr:rowOff>
    </xdr:to>
    <xdr:sp macro="" textlink="">
      <xdr:nvSpPr>
        <xdr:cNvPr id="226255" name="Text Box 80"/>
        <xdr:cNvSpPr txBox="1">
          <a:spLocks noChangeArrowheads="1"/>
        </xdr:cNvSpPr>
      </xdr:nvSpPr>
      <xdr:spPr>
        <a:xfrm>
          <a:off x="4838700" y="825881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5</xdr:col>
      <xdr:colOff>572135</xdr:colOff>
      <xdr:row>48</xdr:row>
      <xdr:rowOff>29210</xdr:rowOff>
    </xdr:from>
    <xdr:to xmlns:xdr="http://schemas.openxmlformats.org/drawingml/2006/spreadsheetDrawing">
      <xdr:col>6</xdr:col>
      <xdr:colOff>648335</xdr:colOff>
      <xdr:row>49</xdr:row>
      <xdr:rowOff>67310</xdr:rowOff>
    </xdr:to>
    <xdr:sp macro="" textlink="">
      <xdr:nvSpPr>
        <xdr:cNvPr id="226256" name="Text Box 81"/>
        <xdr:cNvSpPr txBox="1">
          <a:spLocks noChangeArrowheads="1"/>
        </xdr:cNvSpPr>
      </xdr:nvSpPr>
      <xdr:spPr>
        <a:xfrm>
          <a:off x="4001135" y="82588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4</xdr:col>
      <xdr:colOff>372110</xdr:colOff>
      <xdr:row>48</xdr:row>
      <xdr:rowOff>29210</xdr:rowOff>
    </xdr:from>
    <xdr:to xmlns:xdr="http://schemas.openxmlformats.org/drawingml/2006/spreadsheetDrawing">
      <xdr:col>5</xdr:col>
      <xdr:colOff>447675</xdr:colOff>
      <xdr:row>49</xdr:row>
      <xdr:rowOff>67310</xdr:rowOff>
    </xdr:to>
    <xdr:sp macro="" textlink="">
      <xdr:nvSpPr>
        <xdr:cNvPr id="226257" name="Text Box 82"/>
        <xdr:cNvSpPr txBox="1">
          <a:spLocks noChangeArrowheads="1"/>
        </xdr:cNvSpPr>
      </xdr:nvSpPr>
      <xdr:spPr>
        <a:xfrm>
          <a:off x="3115310" y="82588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3</xdr:col>
      <xdr:colOff>161925</xdr:colOff>
      <xdr:row>48</xdr:row>
      <xdr:rowOff>29210</xdr:rowOff>
    </xdr:from>
    <xdr:to xmlns:xdr="http://schemas.openxmlformats.org/drawingml/2006/spreadsheetDrawing">
      <xdr:col>4</xdr:col>
      <xdr:colOff>238760</xdr:colOff>
      <xdr:row>49</xdr:row>
      <xdr:rowOff>67310</xdr:rowOff>
    </xdr:to>
    <xdr:sp macro="" textlink="">
      <xdr:nvSpPr>
        <xdr:cNvPr id="226258" name="Text Box 83"/>
        <xdr:cNvSpPr txBox="1">
          <a:spLocks noChangeArrowheads="1"/>
        </xdr:cNvSpPr>
      </xdr:nvSpPr>
      <xdr:spPr>
        <a:xfrm>
          <a:off x="2219325" y="825881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xdr:col>
      <xdr:colOff>648335</xdr:colOff>
      <xdr:row>48</xdr:row>
      <xdr:rowOff>29210</xdr:rowOff>
    </xdr:from>
    <xdr:to xmlns:xdr="http://schemas.openxmlformats.org/drawingml/2006/spreadsheetDrawing">
      <xdr:col>3</xdr:col>
      <xdr:colOff>38100</xdr:colOff>
      <xdr:row>49</xdr:row>
      <xdr:rowOff>67310</xdr:rowOff>
    </xdr:to>
    <xdr:sp macro="" textlink="">
      <xdr:nvSpPr>
        <xdr:cNvPr id="226259" name="Text Box 84"/>
        <xdr:cNvSpPr txBox="1">
          <a:spLocks noChangeArrowheads="1"/>
        </xdr:cNvSpPr>
      </xdr:nvSpPr>
      <xdr:spPr>
        <a:xfrm>
          <a:off x="1334135" y="82588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7</xdr:col>
      <xdr:colOff>104775</xdr:colOff>
      <xdr:row>40</xdr:row>
      <xdr:rowOff>76835</xdr:rowOff>
    </xdr:from>
    <xdr:to xmlns:xdr="http://schemas.openxmlformats.org/drawingml/2006/spreadsheetDrawing">
      <xdr:col>7</xdr:col>
      <xdr:colOff>200660</xdr:colOff>
      <xdr:row>41</xdr:row>
      <xdr:rowOff>9525</xdr:rowOff>
    </xdr:to>
    <xdr:sp macro="" textlink="">
      <xdr:nvSpPr>
        <xdr:cNvPr id="226260" name="Oval 85"/>
        <xdr:cNvSpPr>
          <a:spLocks noChangeArrowheads="1"/>
        </xdr:cNvSpPr>
      </xdr:nvSpPr>
      <xdr:spPr>
        <a:xfrm>
          <a:off x="4905375" y="6934835"/>
          <a:ext cx="9588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39</xdr:row>
      <xdr:rowOff>124460</xdr:rowOff>
    </xdr:from>
    <xdr:to xmlns:xdr="http://schemas.openxmlformats.org/drawingml/2006/spreadsheetDrawing">
      <xdr:col>8</xdr:col>
      <xdr:colOff>314325</xdr:colOff>
      <xdr:row>40</xdr:row>
      <xdr:rowOff>162560</xdr:rowOff>
    </xdr:to>
    <xdr:sp macro="" textlink="">
      <xdr:nvSpPr>
        <xdr:cNvPr id="226261" name="財政力該当値テキスト"/>
        <xdr:cNvSpPr txBox="1">
          <a:spLocks noChangeArrowheads="1"/>
        </xdr:cNvSpPr>
      </xdr:nvSpPr>
      <xdr:spPr>
        <a:xfrm>
          <a:off x="5039360" y="68110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0.60</a:t>
          </a:r>
        </a:p>
      </xdr:txBody>
    </xdr:sp>
    <xdr:clientData/>
  </xdr:twoCellAnchor>
  <xdr:twoCellAnchor>
    <xdr:from xmlns:xdr="http://schemas.openxmlformats.org/drawingml/2006/spreadsheetDrawing">
      <xdr:col>5</xdr:col>
      <xdr:colOff>638810</xdr:colOff>
      <xdr:row>40</xdr:row>
      <xdr:rowOff>38100</xdr:rowOff>
    </xdr:from>
    <xdr:to xmlns:xdr="http://schemas.openxmlformats.org/drawingml/2006/spreadsheetDrawing">
      <xdr:col>6</xdr:col>
      <xdr:colOff>47625</xdr:colOff>
      <xdr:row>40</xdr:row>
      <xdr:rowOff>133985</xdr:rowOff>
    </xdr:to>
    <xdr:sp macro="" textlink="">
      <xdr:nvSpPr>
        <xdr:cNvPr id="226262" name="Oval 87"/>
        <xdr:cNvSpPr>
          <a:spLocks noChangeArrowheads="1"/>
        </xdr:cNvSpPr>
      </xdr:nvSpPr>
      <xdr:spPr>
        <a:xfrm>
          <a:off x="4067810" y="6896100"/>
          <a:ext cx="94615" cy="9588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304800</xdr:colOff>
      <xdr:row>39</xdr:row>
      <xdr:rowOff>0</xdr:rowOff>
    </xdr:from>
    <xdr:to xmlns:xdr="http://schemas.openxmlformats.org/drawingml/2006/spreadsheetDrawing">
      <xdr:col>6</xdr:col>
      <xdr:colOff>352425</xdr:colOff>
      <xdr:row>40</xdr:row>
      <xdr:rowOff>38100</xdr:rowOff>
    </xdr:to>
    <xdr:sp macro="" textlink="">
      <xdr:nvSpPr>
        <xdr:cNvPr id="226263" name="Text Box 88"/>
        <xdr:cNvSpPr txBox="1">
          <a:spLocks noChangeArrowheads="1"/>
        </xdr:cNvSpPr>
      </xdr:nvSpPr>
      <xdr:spPr>
        <a:xfrm>
          <a:off x="3733800" y="668655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0.62</a:t>
          </a:r>
        </a:p>
      </xdr:txBody>
    </xdr:sp>
    <xdr:clientData/>
  </xdr:twoCellAnchor>
  <xdr:twoCellAnchor>
    <xdr:from xmlns:xdr="http://schemas.openxmlformats.org/drawingml/2006/spreadsheetDrawing">
      <xdr:col>4</xdr:col>
      <xdr:colOff>429260</xdr:colOff>
      <xdr:row>40</xdr:row>
      <xdr:rowOff>19050</xdr:rowOff>
    </xdr:from>
    <xdr:to xmlns:xdr="http://schemas.openxmlformats.org/drawingml/2006/spreadsheetDrawing">
      <xdr:col>4</xdr:col>
      <xdr:colOff>533400</xdr:colOff>
      <xdr:row>40</xdr:row>
      <xdr:rowOff>114300</xdr:rowOff>
    </xdr:to>
    <xdr:sp macro="" textlink="">
      <xdr:nvSpPr>
        <xdr:cNvPr id="226264" name="Oval 89"/>
        <xdr:cNvSpPr>
          <a:spLocks noChangeArrowheads="1"/>
        </xdr:cNvSpPr>
      </xdr:nvSpPr>
      <xdr:spPr>
        <a:xfrm>
          <a:off x="3172460" y="6877050"/>
          <a:ext cx="10414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4</xdr:col>
      <xdr:colOff>104775</xdr:colOff>
      <xdr:row>38</xdr:row>
      <xdr:rowOff>153035</xdr:rowOff>
    </xdr:from>
    <xdr:to xmlns:xdr="http://schemas.openxmlformats.org/drawingml/2006/spreadsheetDrawing">
      <xdr:col>5</xdr:col>
      <xdr:colOff>180975</xdr:colOff>
      <xdr:row>40</xdr:row>
      <xdr:rowOff>19050</xdr:rowOff>
    </xdr:to>
    <xdr:sp macro="" textlink="">
      <xdr:nvSpPr>
        <xdr:cNvPr id="226265" name="Text Box 90"/>
        <xdr:cNvSpPr txBox="1">
          <a:spLocks noChangeArrowheads="1"/>
        </xdr:cNvSpPr>
      </xdr:nvSpPr>
      <xdr:spPr>
        <a:xfrm>
          <a:off x="2847975" y="6668135"/>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0.63</a:t>
          </a:r>
        </a:p>
      </xdr:txBody>
    </xdr:sp>
    <xdr:clientData/>
  </xdr:twoCellAnchor>
  <xdr:twoCellAnchor>
    <xdr:from xmlns:xdr="http://schemas.openxmlformats.org/drawingml/2006/spreadsheetDrawing">
      <xdr:col>3</xdr:col>
      <xdr:colOff>228600</xdr:colOff>
      <xdr:row>40</xdr:row>
      <xdr:rowOff>57150</xdr:rowOff>
    </xdr:from>
    <xdr:to xmlns:xdr="http://schemas.openxmlformats.org/drawingml/2006/spreadsheetDrawing">
      <xdr:col>3</xdr:col>
      <xdr:colOff>333375</xdr:colOff>
      <xdr:row>40</xdr:row>
      <xdr:rowOff>161925</xdr:rowOff>
    </xdr:to>
    <xdr:sp macro="" textlink="">
      <xdr:nvSpPr>
        <xdr:cNvPr id="226266" name="Oval 91"/>
        <xdr:cNvSpPr>
          <a:spLocks noChangeArrowheads="1"/>
        </xdr:cNvSpPr>
      </xdr:nvSpPr>
      <xdr:spPr>
        <a:xfrm>
          <a:off x="2286000" y="6915150"/>
          <a:ext cx="104775"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581660</xdr:colOff>
      <xdr:row>39</xdr:row>
      <xdr:rowOff>29210</xdr:rowOff>
    </xdr:from>
    <xdr:to xmlns:xdr="http://schemas.openxmlformats.org/drawingml/2006/spreadsheetDrawing">
      <xdr:col>3</xdr:col>
      <xdr:colOff>657860</xdr:colOff>
      <xdr:row>40</xdr:row>
      <xdr:rowOff>67310</xdr:rowOff>
    </xdr:to>
    <xdr:sp macro="" textlink="">
      <xdr:nvSpPr>
        <xdr:cNvPr id="226267" name="Text Box 92"/>
        <xdr:cNvSpPr txBox="1">
          <a:spLocks noChangeArrowheads="1"/>
        </xdr:cNvSpPr>
      </xdr:nvSpPr>
      <xdr:spPr>
        <a:xfrm>
          <a:off x="1953260" y="67157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0.61</a:t>
          </a:r>
        </a:p>
      </xdr:txBody>
    </xdr:sp>
    <xdr:clientData/>
  </xdr:twoCellAnchor>
  <xdr:twoCellAnchor>
    <xdr:from xmlns:xdr="http://schemas.openxmlformats.org/drawingml/2006/spreadsheetDrawing">
      <xdr:col>2</xdr:col>
      <xdr:colOff>28575</xdr:colOff>
      <xdr:row>40</xdr:row>
      <xdr:rowOff>95250</xdr:rowOff>
    </xdr:from>
    <xdr:to xmlns:xdr="http://schemas.openxmlformats.org/drawingml/2006/spreadsheetDrawing">
      <xdr:col>2</xdr:col>
      <xdr:colOff>123825</xdr:colOff>
      <xdr:row>41</xdr:row>
      <xdr:rowOff>29210</xdr:rowOff>
    </xdr:to>
    <xdr:sp macro="" textlink="">
      <xdr:nvSpPr>
        <xdr:cNvPr id="226268" name="Oval 93"/>
        <xdr:cNvSpPr>
          <a:spLocks noChangeArrowheads="1"/>
        </xdr:cNvSpPr>
      </xdr:nvSpPr>
      <xdr:spPr>
        <a:xfrm>
          <a:off x="1400175" y="6953250"/>
          <a:ext cx="95250"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xdr:col>
      <xdr:colOff>381635</xdr:colOff>
      <xdr:row>39</xdr:row>
      <xdr:rowOff>67310</xdr:rowOff>
    </xdr:from>
    <xdr:to xmlns:xdr="http://schemas.openxmlformats.org/drawingml/2006/spreadsheetDrawing">
      <xdr:col>2</xdr:col>
      <xdr:colOff>457835</xdr:colOff>
      <xdr:row>40</xdr:row>
      <xdr:rowOff>104775</xdr:rowOff>
    </xdr:to>
    <xdr:sp macro="" textlink="">
      <xdr:nvSpPr>
        <xdr:cNvPr id="226269" name="Text Box 94"/>
        <xdr:cNvSpPr txBox="1">
          <a:spLocks noChangeArrowheads="1"/>
        </xdr:cNvSpPr>
      </xdr:nvSpPr>
      <xdr:spPr>
        <a:xfrm>
          <a:off x="1067435" y="6753860"/>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0.59</a:t>
          </a:r>
        </a:p>
      </xdr:txBody>
    </xdr:sp>
    <xdr:clientData/>
  </xdr:twoCellAnchor>
  <xdr:twoCellAnchor>
    <xdr:from xmlns:xdr="http://schemas.openxmlformats.org/drawingml/2006/spreadsheetDrawing">
      <xdr:col>1</xdr:col>
      <xdr:colOff>76200</xdr:colOff>
      <xdr:row>51</xdr:row>
      <xdr:rowOff>86360</xdr:rowOff>
    </xdr:from>
    <xdr:to xmlns:xdr="http://schemas.openxmlformats.org/drawingml/2006/spreadsheetDrawing">
      <xdr:col>8</xdr:col>
      <xdr:colOff>352425</xdr:colOff>
      <xdr:row>53</xdr:row>
      <xdr:rowOff>57150</xdr:rowOff>
    </xdr:to>
    <xdr:sp macro="" textlink="">
      <xdr:nvSpPr>
        <xdr:cNvPr id="226270" name="Rectangle 95"/>
        <xdr:cNvSpPr>
          <a:spLocks noChangeArrowheads="1"/>
        </xdr:cNvSpPr>
      </xdr:nvSpPr>
      <xdr:spPr>
        <a:xfrm>
          <a:off x="762000" y="8830310"/>
          <a:ext cx="5076825" cy="31369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財政構造の弾力性</a:t>
          </a:r>
        </a:p>
      </xdr:txBody>
    </xdr:sp>
    <xdr:clientData/>
  </xdr:twoCellAnchor>
  <xdr:twoCellAnchor editAs="oneCell">
    <xdr:from xmlns:xdr="http://schemas.openxmlformats.org/drawingml/2006/spreadsheetDrawing">
      <xdr:col>3</xdr:col>
      <xdr:colOff>57150</xdr:colOff>
      <xdr:row>53</xdr:row>
      <xdr:rowOff>104775</xdr:rowOff>
    </xdr:from>
    <xdr:to xmlns:xdr="http://schemas.openxmlformats.org/drawingml/2006/spreadsheetDrawing">
      <xdr:col>5</xdr:col>
      <xdr:colOff>67310</xdr:colOff>
      <xdr:row>54</xdr:row>
      <xdr:rowOff>162560</xdr:rowOff>
    </xdr:to>
    <xdr:sp macro="" textlink="">
      <xdr:nvSpPr>
        <xdr:cNvPr id="226271" name="Text Box 96"/>
        <xdr:cNvSpPr txBox="1">
          <a:spLocks noChangeArrowheads="1"/>
        </xdr:cNvSpPr>
      </xdr:nvSpPr>
      <xdr:spPr>
        <a:xfrm>
          <a:off x="2114550" y="9191625"/>
          <a:ext cx="1381760" cy="229235"/>
        </a:xfrm>
        <a:prstGeom prst="rect">
          <a:avLst/>
        </a:prstGeom>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経常収支比率</a:t>
          </a:r>
        </a:p>
      </xdr:txBody>
    </xdr:sp>
    <xdr:clientData/>
  </xdr:twoCellAnchor>
  <xdr:twoCellAnchor editAs="oneCell">
    <xdr:from xmlns:xdr="http://schemas.openxmlformats.org/drawingml/2006/spreadsheetDrawing">
      <xdr:col>5</xdr:col>
      <xdr:colOff>190500</xdr:colOff>
      <xdr:row>53</xdr:row>
      <xdr:rowOff>86360</xdr:rowOff>
    </xdr:from>
    <xdr:to xmlns:xdr="http://schemas.openxmlformats.org/drawingml/2006/spreadsheetDrawing">
      <xdr:col>6</xdr:col>
      <xdr:colOff>381635</xdr:colOff>
      <xdr:row>55</xdr:row>
      <xdr:rowOff>19050</xdr:rowOff>
    </xdr:to>
    <xdr:sp macro="" textlink="">
      <xdr:nvSpPr>
        <xdr:cNvPr id="226272" name="Text Box 97"/>
        <xdr:cNvSpPr txBox="1">
          <a:spLocks noChangeArrowheads="1"/>
        </xdr:cNvSpPr>
      </xdr:nvSpPr>
      <xdr:spPr>
        <a:xfrm>
          <a:off x="3619500" y="9173210"/>
          <a:ext cx="876935" cy="275590"/>
        </a:xfrm>
        <a:prstGeom prst="rect">
          <a:avLst/>
        </a:prstGeom>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[83.6%]</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52</xdr:row>
      <xdr:rowOff>162560</xdr:rowOff>
    </xdr:from>
    <xdr:to xmlns:xdr="http://schemas.openxmlformats.org/drawingml/2006/spreadsheetDrawing">
      <xdr:col>10</xdr:col>
      <xdr:colOff>572135</xdr:colOff>
      <xdr:row>54</xdr:row>
      <xdr:rowOff>76835</xdr:rowOff>
    </xdr:to>
    <xdr:sp macro="" textlink="">
      <xdr:nvSpPr>
        <xdr:cNvPr id="226273" name="Rectangle 98"/>
        <xdr:cNvSpPr>
          <a:spLocks noChangeArrowheads="1"/>
        </xdr:cNvSpPr>
      </xdr:nvSpPr>
      <xdr:spPr>
        <a:xfrm>
          <a:off x="5906135" y="9077960"/>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54</xdr:row>
      <xdr:rowOff>9525</xdr:rowOff>
    </xdr:from>
    <xdr:to xmlns:xdr="http://schemas.openxmlformats.org/drawingml/2006/spreadsheetDrawing">
      <xdr:col>10</xdr:col>
      <xdr:colOff>572135</xdr:colOff>
      <xdr:row>55</xdr:row>
      <xdr:rowOff>95250</xdr:rowOff>
    </xdr:to>
    <xdr:sp macro="" textlink="">
      <xdr:nvSpPr>
        <xdr:cNvPr id="226274" name="Rectangle 99"/>
        <xdr:cNvSpPr>
          <a:spLocks noChangeArrowheads="1"/>
        </xdr:cNvSpPr>
      </xdr:nvSpPr>
      <xdr:spPr>
        <a:xfrm>
          <a:off x="5906135" y="926782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25/128</a:t>
          </a:r>
        </a:p>
      </xdr:txBody>
    </xdr:sp>
    <xdr:clientData/>
  </xdr:twoCellAnchor>
  <xdr:twoCellAnchor>
    <xdr:from xmlns:xdr="http://schemas.openxmlformats.org/drawingml/2006/spreadsheetDrawing">
      <xdr:col>11</xdr:col>
      <xdr:colOff>9525</xdr:colOff>
      <xdr:row>52</xdr:row>
      <xdr:rowOff>162560</xdr:rowOff>
    </xdr:from>
    <xdr:to xmlns:xdr="http://schemas.openxmlformats.org/drawingml/2006/spreadsheetDrawing">
      <xdr:col>12</xdr:col>
      <xdr:colOff>600710</xdr:colOff>
      <xdr:row>54</xdr:row>
      <xdr:rowOff>76835</xdr:rowOff>
    </xdr:to>
    <xdr:sp macro="" textlink="">
      <xdr:nvSpPr>
        <xdr:cNvPr id="226275" name="Rectangle 100"/>
        <xdr:cNvSpPr>
          <a:spLocks noChangeArrowheads="1"/>
        </xdr:cNvSpPr>
      </xdr:nvSpPr>
      <xdr:spPr>
        <a:xfrm>
          <a:off x="7553325" y="9077960"/>
          <a:ext cx="127698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54</xdr:row>
      <xdr:rowOff>9525</xdr:rowOff>
    </xdr:from>
    <xdr:to xmlns:xdr="http://schemas.openxmlformats.org/drawingml/2006/spreadsheetDrawing">
      <xdr:col>12</xdr:col>
      <xdr:colOff>600710</xdr:colOff>
      <xdr:row>55</xdr:row>
      <xdr:rowOff>95250</xdr:rowOff>
    </xdr:to>
    <xdr:sp macro="" textlink="">
      <xdr:nvSpPr>
        <xdr:cNvPr id="226276" name="Rectangle 101"/>
        <xdr:cNvSpPr>
          <a:spLocks noChangeArrowheads="1"/>
        </xdr:cNvSpPr>
      </xdr:nvSpPr>
      <xdr:spPr>
        <a:xfrm>
          <a:off x="7553325" y="9267825"/>
          <a:ext cx="127698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89.2</a:t>
          </a:r>
        </a:p>
      </xdr:txBody>
    </xdr:sp>
    <xdr:clientData/>
  </xdr:twoCellAnchor>
  <xdr:twoCellAnchor>
    <xdr:from xmlns:xdr="http://schemas.openxmlformats.org/drawingml/2006/spreadsheetDrawing">
      <xdr:col>13</xdr:col>
      <xdr:colOff>104775</xdr:colOff>
      <xdr:row>52</xdr:row>
      <xdr:rowOff>162560</xdr:rowOff>
    </xdr:from>
    <xdr:to xmlns:xdr="http://schemas.openxmlformats.org/drawingml/2006/spreadsheetDrawing">
      <xdr:col>15</xdr:col>
      <xdr:colOff>0</xdr:colOff>
      <xdr:row>54</xdr:row>
      <xdr:rowOff>76835</xdr:rowOff>
    </xdr:to>
    <xdr:sp macro="" textlink="">
      <xdr:nvSpPr>
        <xdr:cNvPr id="226277" name="Rectangle 102"/>
        <xdr:cNvSpPr>
          <a:spLocks noChangeArrowheads="1"/>
        </xdr:cNvSpPr>
      </xdr:nvSpPr>
      <xdr:spPr>
        <a:xfrm>
          <a:off x="9020175" y="9077960"/>
          <a:ext cx="126682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54</xdr:row>
      <xdr:rowOff>9525</xdr:rowOff>
    </xdr:from>
    <xdr:to xmlns:xdr="http://schemas.openxmlformats.org/drawingml/2006/spreadsheetDrawing">
      <xdr:col>15</xdr:col>
      <xdr:colOff>0</xdr:colOff>
      <xdr:row>55</xdr:row>
      <xdr:rowOff>95250</xdr:rowOff>
    </xdr:to>
    <xdr:sp macro="" textlink="">
      <xdr:nvSpPr>
        <xdr:cNvPr id="226278" name="Rectangle 103"/>
        <xdr:cNvSpPr>
          <a:spLocks noChangeArrowheads="1"/>
        </xdr:cNvSpPr>
      </xdr:nvSpPr>
      <xdr:spPr>
        <a:xfrm>
          <a:off x="9020175" y="9267825"/>
          <a:ext cx="126682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84.7</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70</xdr:row>
      <xdr:rowOff>0</xdr:rowOff>
    </xdr:to>
    <xdr:sp macro="" textlink="">
      <xdr:nvSpPr>
        <xdr:cNvPr id="226279" name="Rectangle 104"/>
        <xdr:cNvSpPr>
          <a:spLocks noChangeArrowheads="1"/>
        </xdr:cNvSpPr>
      </xdr:nvSpPr>
      <xdr:spPr>
        <a:xfrm>
          <a:off x="762000" y="9592310"/>
          <a:ext cx="5076825" cy="2409190"/>
        </a:xfrm>
        <a:prstGeom prst="rect">
          <a:avLst/>
        </a:prstGeom>
        <a:solidFill>
          <a:srgbClr val="FFFFC8"/>
        </a:solidFill>
        <a:ln>
          <a:miter/>
        </a:ln>
      </xdr:spPr>
      <xdr:txBody>
        <a:bodyPr vertOverflow="overflow" horzOverflow="overflow" upright="1"/>
        <a:lstStyle/>
        <a:p/>
      </xdr:txBody>
    </xdr:sp>
    <xdr:clientData/>
  </xdr:twoCellAnchor>
  <xdr:twoCellAnchor>
    <xdr:from xmlns:xdr="http://schemas.openxmlformats.org/drawingml/2006/spreadsheetDrawing">
      <xdr:col>8</xdr:col>
      <xdr:colOff>543560</xdr:colOff>
      <xdr:row>55</xdr:row>
      <xdr:rowOff>162560</xdr:rowOff>
    </xdr:from>
    <xdr:to xmlns:xdr="http://schemas.openxmlformats.org/drawingml/2006/spreadsheetDrawing">
      <xdr:col>17</xdr:col>
      <xdr:colOff>410210</xdr:colOff>
      <xdr:row>70</xdr:row>
      <xdr:rowOff>0</xdr:rowOff>
    </xdr:to>
    <xdr:sp macro="" textlink="">
      <xdr:nvSpPr>
        <xdr:cNvPr id="226280" name="Rectangle 105"/>
        <xdr:cNvSpPr>
          <a:spLocks noChangeArrowheads="1"/>
        </xdr:cNvSpPr>
      </xdr:nvSpPr>
      <xdr:spPr>
        <a:xfrm>
          <a:off x="6029960" y="9592310"/>
          <a:ext cx="6038850" cy="2409190"/>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543560</xdr:colOff>
      <xdr:row>55</xdr:row>
      <xdr:rowOff>162560</xdr:rowOff>
    </xdr:from>
    <xdr:to xmlns:xdr="http://schemas.openxmlformats.org/drawingml/2006/spreadsheetDrawing">
      <xdr:col>14</xdr:col>
      <xdr:colOff>238760</xdr:colOff>
      <xdr:row>57</xdr:row>
      <xdr:rowOff>67310</xdr:rowOff>
    </xdr:to>
    <xdr:sp macro="" textlink="">
      <xdr:nvSpPr>
        <xdr:cNvPr id="226281" name="Rectangle 106"/>
        <xdr:cNvSpPr>
          <a:spLocks noChangeArrowheads="1"/>
        </xdr:cNvSpPr>
      </xdr:nvSpPr>
      <xdr:spPr>
        <a:xfrm>
          <a:off x="6029960" y="9592310"/>
          <a:ext cx="3810000" cy="24765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経常収支比率の分析欄</a:t>
          </a:r>
        </a:p>
      </xdr:txBody>
    </xdr:sp>
    <xdr:clientData/>
  </xdr:twoCellAnchor>
  <xdr:twoCellAnchor>
    <xdr:from xmlns:xdr="http://schemas.openxmlformats.org/drawingml/2006/spreadsheetDrawing">
      <xdr:col>8</xdr:col>
      <xdr:colOff>676910</xdr:colOff>
      <xdr:row>57</xdr:row>
      <xdr:rowOff>133985</xdr:rowOff>
    </xdr:from>
    <xdr:to xmlns:xdr="http://schemas.openxmlformats.org/drawingml/2006/spreadsheetDrawing">
      <xdr:col>17</xdr:col>
      <xdr:colOff>276225</xdr:colOff>
      <xdr:row>69</xdr:row>
      <xdr:rowOff>104775</xdr:rowOff>
    </xdr:to>
    <xdr:sp macro="" textlink="">
      <xdr:nvSpPr>
        <xdr:cNvPr id="226282" name="Rectangle 107"/>
        <xdr:cNvSpPr>
          <a:spLocks noChangeArrowheads="1"/>
        </xdr:cNvSpPr>
      </xdr:nvSpPr>
      <xdr:spPr>
        <a:xfrm>
          <a:off x="6163310" y="9906635"/>
          <a:ext cx="5771515" cy="2028190"/>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近年、</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管理職手当等の削減や特殊勤務手当等の見直し等を含む定員適正化計画の確実な履行により、人件費の削減が進んでいることから、平成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年度との比較で</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6.9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改善している。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また、既存施設について指定管理者制度により管理的経費の節減に努めているが、施設の統廃合や現在指定管理</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者</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制度を導入していない直営施設においても再度検討を進める。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更に、補助費等も類似団体と比較して大きいことから、各団体運営補助金の適正化を図るなど、更なる行財政改革への取組を通じて義務的経費の削減に努め、現在の水準を維持する。</a:t>
          </a:r>
        </a:p>
        <a:p>
          <a:pPr algn="l"/>
        </a:p>
      </xdr:txBody>
    </xdr:sp>
    <xdr:clientData/>
  </xdr:twoCellAnchor>
  <xdr:twoCellAnchor editAs="oneCell">
    <xdr:from xmlns:xdr="http://schemas.openxmlformats.org/drawingml/2006/spreadsheetDrawing">
      <xdr:col>1</xdr:col>
      <xdr:colOff>76200</xdr:colOff>
      <xdr:row>55</xdr:row>
      <xdr:rowOff>19050</xdr:rowOff>
    </xdr:from>
    <xdr:to xmlns:xdr="http://schemas.openxmlformats.org/drawingml/2006/spreadsheetDrawing">
      <xdr:col>1</xdr:col>
      <xdr:colOff>209550</xdr:colOff>
      <xdr:row>56</xdr:row>
      <xdr:rowOff>0</xdr:rowOff>
    </xdr:to>
    <xdr:sp macro="" textlink="">
      <xdr:nvSpPr>
        <xdr:cNvPr id="226283" name="Text Box 108"/>
        <xdr:cNvSpPr txBox="1">
          <a:spLocks noChangeArrowheads="1"/>
        </xdr:cNvSpPr>
      </xdr:nvSpPr>
      <xdr:spPr>
        <a:xfrm>
          <a:off x="762000" y="9448800"/>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352425</xdr:colOff>
      <xdr:row>70</xdr:row>
      <xdr:rowOff>0</xdr:rowOff>
    </xdr:to>
    <xdr:sp macro="" textlink="">
      <xdr:nvSpPr>
        <xdr:cNvPr id="226284" name="Line 109"/>
        <xdr:cNvSpPr>
          <a:spLocks noChangeShapeType="1"/>
        </xdr:cNvSpPr>
      </xdr:nvSpPr>
      <xdr:spPr>
        <a:xfrm>
          <a:off x="762000" y="120015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69</xdr:row>
      <xdr:rowOff>57150</xdr:rowOff>
    </xdr:from>
    <xdr:to xmlns:xdr="http://schemas.openxmlformats.org/drawingml/2006/spreadsheetDrawing">
      <xdr:col>1</xdr:col>
      <xdr:colOff>76200</xdr:colOff>
      <xdr:row>70</xdr:row>
      <xdr:rowOff>95250</xdr:rowOff>
    </xdr:to>
    <xdr:sp macro="" textlink="">
      <xdr:nvSpPr>
        <xdr:cNvPr id="226285" name="Text Box 110"/>
        <xdr:cNvSpPr txBox="1">
          <a:spLocks noChangeArrowheads="1"/>
        </xdr:cNvSpPr>
      </xdr:nvSpPr>
      <xdr:spPr>
        <a:xfrm>
          <a:off x="0" y="1188720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110.0</a:t>
          </a:r>
        </a:p>
      </xdr:txBody>
    </xdr:sp>
    <xdr:clientData/>
  </xdr:twoCellAnchor>
  <xdr:twoCellAnchor>
    <xdr:from xmlns:xdr="http://schemas.openxmlformats.org/drawingml/2006/spreadsheetDrawing">
      <xdr:col>1</xdr:col>
      <xdr:colOff>76200</xdr:colOff>
      <xdr:row>67</xdr:row>
      <xdr:rowOff>29210</xdr:rowOff>
    </xdr:from>
    <xdr:to xmlns:xdr="http://schemas.openxmlformats.org/drawingml/2006/spreadsheetDrawing">
      <xdr:col>8</xdr:col>
      <xdr:colOff>352425</xdr:colOff>
      <xdr:row>67</xdr:row>
      <xdr:rowOff>29210</xdr:rowOff>
    </xdr:to>
    <xdr:sp macro="" textlink="">
      <xdr:nvSpPr>
        <xdr:cNvPr id="226286" name="Line 111"/>
        <xdr:cNvSpPr>
          <a:spLocks noChangeShapeType="1"/>
        </xdr:cNvSpPr>
      </xdr:nvSpPr>
      <xdr:spPr>
        <a:xfrm>
          <a:off x="762000" y="1151636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66</xdr:row>
      <xdr:rowOff>86360</xdr:rowOff>
    </xdr:from>
    <xdr:to xmlns:xdr="http://schemas.openxmlformats.org/drawingml/2006/spreadsheetDrawing">
      <xdr:col>1</xdr:col>
      <xdr:colOff>76200</xdr:colOff>
      <xdr:row>67</xdr:row>
      <xdr:rowOff>124460</xdr:rowOff>
    </xdr:to>
    <xdr:sp macro="" textlink="">
      <xdr:nvSpPr>
        <xdr:cNvPr id="226287" name="Text Box 112"/>
        <xdr:cNvSpPr txBox="1">
          <a:spLocks noChangeArrowheads="1"/>
        </xdr:cNvSpPr>
      </xdr:nvSpPr>
      <xdr:spPr>
        <a:xfrm>
          <a:off x="0" y="1140206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xdr:col>
      <xdr:colOff>76200</xdr:colOff>
      <xdr:row>64</xdr:row>
      <xdr:rowOff>67310</xdr:rowOff>
    </xdr:from>
    <xdr:to xmlns:xdr="http://schemas.openxmlformats.org/drawingml/2006/spreadsheetDrawing">
      <xdr:col>8</xdr:col>
      <xdr:colOff>352425</xdr:colOff>
      <xdr:row>64</xdr:row>
      <xdr:rowOff>67310</xdr:rowOff>
    </xdr:to>
    <xdr:sp macro="" textlink="">
      <xdr:nvSpPr>
        <xdr:cNvPr id="226288" name="Line 113"/>
        <xdr:cNvSpPr>
          <a:spLocks noChangeShapeType="1"/>
        </xdr:cNvSpPr>
      </xdr:nvSpPr>
      <xdr:spPr>
        <a:xfrm>
          <a:off x="762000" y="110401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63</xdr:row>
      <xdr:rowOff>124460</xdr:rowOff>
    </xdr:from>
    <xdr:to xmlns:xdr="http://schemas.openxmlformats.org/drawingml/2006/spreadsheetDrawing">
      <xdr:col>1</xdr:col>
      <xdr:colOff>76200</xdr:colOff>
      <xdr:row>64</xdr:row>
      <xdr:rowOff>162560</xdr:rowOff>
    </xdr:to>
    <xdr:sp macro="" textlink="">
      <xdr:nvSpPr>
        <xdr:cNvPr id="226289" name="Text Box 114"/>
        <xdr:cNvSpPr txBox="1">
          <a:spLocks noChangeArrowheads="1"/>
        </xdr:cNvSpPr>
      </xdr:nvSpPr>
      <xdr:spPr>
        <a:xfrm>
          <a:off x="0" y="1092581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xdr:col>
      <xdr:colOff>76200</xdr:colOff>
      <xdr:row>61</xdr:row>
      <xdr:rowOff>95250</xdr:rowOff>
    </xdr:from>
    <xdr:to xmlns:xdr="http://schemas.openxmlformats.org/drawingml/2006/spreadsheetDrawing">
      <xdr:col>8</xdr:col>
      <xdr:colOff>352425</xdr:colOff>
      <xdr:row>61</xdr:row>
      <xdr:rowOff>95250</xdr:rowOff>
    </xdr:to>
    <xdr:sp macro="" textlink="">
      <xdr:nvSpPr>
        <xdr:cNvPr id="226290" name="Line 115"/>
        <xdr:cNvSpPr>
          <a:spLocks noChangeShapeType="1"/>
        </xdr:cNvSpPr>
      </xdr:nvSpPr>
      <xdr:spPr>
        <a:xfrm>
          <a:off x="762000" y="105537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60</xdr:row>
      <xdr:rowOff>153035</xdr:rowOff>
    </xdr:from>
    <xdr:to xmlns:xdr="http://schemas.openxmlformats.org/drawingml/2006/spreadsheetDrawing">
      <xdr:col>1</xdr:col>
      <xdr:colOff>76200</xdr:colOff>
      <xdr:row>62</xdr:row>
      <xdr:rowOff>19050</xdr:rowOff>
    </xdr:to>
    <xdr:sp macro="" textlink="">
      <xdr:nvSpPr>
        <xdr:cNvPr id="226291" name="Text Box 116"/>
        <xdr:cNvSpPr txBox="1">
          <a:spLocks noChangeArrowheads="1"/>
        </xdr:cNvSpPr>
      </xdr:nvSpPr>
      <xdr:spPr>
        <a:xfrm>
          <a:off x="0" y="10440035"/>
          <a:ext cx="762000"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xdr:col>
      <xdr:colOff>76200</xdr:colOff>
      <xdr:row>58</xdr:row>
      <xdr:rowOff>124460</xdr:rowOff>
    </xdr:from>
    <xdr:to xmlns:xdr="http://schemas.openxmlformats.org/drawingml/2006/spreadsheetDrawing">
      <xdr:col>8</xdr:col>
      <xdr:colOff>352425</xdr:colOff>
      <xdr:row>58</xdr:row>
      <xdr:rowOff>124460</xdr:rowOff>
    </xdr:to>
    <xdr:sp macro="" textlink="">
      <xdr:nvSpPr>
        <xdr:cNvPr id="226292" name="Line 117"/>
        <xdr:cNvSpPr>
          <a:spLocks noChangeShapeType="1"/>
        </xdr:cNvSpPr>
      </xdr:nvSpPr>
      <xdr:spPr>
        <a:xfrm>
          <a:off x="762000" y="1006856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58</xdr:row>
      <xdr:rowOff>9525</xdr:rowOff>
    </xdr:from>
    <xdr:to xmlns:xdr="http://schemas.openxmlformats.org/drawingml/2006/spreadsheetDrawing">
      <xdr:col>1</xdr:col>
      <xdr:colOff>76200</xdr:colOff>
      <xdr:row>59</xdr:row>
      <xdr:rowOff>47625</xdr:rowOff>
    </xdr:to>
    <xdr:sp macro="" textlink="">
      <xdr:nvSpPr>
        <xdr:cNvPr id="226293" name="Text Box 118"/>
        <xdr:cNvSpPr txBox="1">
          <a:spLocks noChangeArrowheads="1"/>
        </xdr:cNvSpPr>
      </xdr:nvSpPr>
      <xdr:spPr>
        <a:xfrm>
          <a:off x="0" y="995362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55</xdr:row>
      <xdr:rowOff>162560</xdr:rowOff>
    </xdr:to>
    <xdr:sp macro="" textlink="">
      <xdr:nvSpPr>
        <xdr:cNvPr id="226294" name="Line 119"/>
        <xdr:cNvSpPr>
          <a:spLocks noChangeShapeType="1"/>
        </xdr:cNvSpPr>
      </xdr:nvSpPr>
      <xdr:spPr>
        <a:xfrm>
          <a:off x="762000" y="95923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55</xdr:row>
      <xdr:rowOff>47625</xdr:rowOff>
    </xdr:from>
    <xdr:to xmlns:xdr="http://schemas.openxmlformats.org/drawingml/2006/spreadsheetDrawing">
      <xdr:col>1</xdr:col>
      <xdr:colOff>76200</xdr:colOff>
      <xdr:row>56</xdr:row>
      <xdr:rowOff>86360</xdr:rowOff>
    </xdr:to>
    <xdr:sp macro="" textlink="">
      <xdr:nvSpPr>
        <xdr:cNvPr id="226295" name="Text Box 120"/>
        <xdr:cNvSpPr txBox="1">
          <a:spLocks noChangeArrowheads="1"/>
        </xdr:cNvSpPr>
      </xdr:nvSpPr>
      <xdr:spPr>
        <a:xfrm>
          <a:off x="0" y="9477375"/>
          <a:ext cx="762000"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70</xdr:row>
      <xdr:rowOff>0</xdr:rowOff>
    </xdr:to>
    <xdr:sp macro="" textlink="">
      <xdr:nvSpPr>
        <xdr:cNvPr id="226296" name="財政構造の弾力性グラフ枠"/>
        <xdr:cNvSpPr>
          <a:spLocks noChangeArrowheads="1"/>
        </xdr:cNvSpPr>
      </xdr:nvSpPr>
      <xdr:spPr>
        <a:xfrm>
          <a:off x="762000" y="9592310"/>
          <a:ext cx="5076825" cy="2409190"/>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153035</xdr:colOff>
      <xdr:row>60</xdr:row>
      <xdr:rowOff>57150</xdr:rowOff>
    </xdr:from>
    <xdr:to xmlns:xdr="http://schemas.openxmlformats.org/drawingml/2006/spreadsheetDrawing">
      <xdr:col>7</xdr:col>
      <xdr:colOff>153035</xdr:colOff>
      <xdr:row>66</xdr:row>
      <xdr:rowOff>143510</xdr:rowOff>
    </xdr:to>
    <xdr:sp macro="" textlink="">
      <xdr:nvSpPr>
        <xdr:cNvPr id="226297" name="Line 122"/>
        <xdr:cNvSpPr>
          <a:spLocks noChangeShapeType="1"/>
        </xdr:cNvSpPr>
      </xdr:nvSpPr>
      <xdr:spPr>
        <a:xfrm flipV="1">
          <a:off x="4953635" y="10344150"/>
          <a:ext cx="0" cy="1115060"/>
        </a:xfrm>
        <a:prstGeom prst="line">
          <a:avLst/>
        </a:prstGeom>
        <a:noFill/>
        <a:ln w="6350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66</xdr:row>
      <xdr:rowOff>143510</xdr:rowOff>
    </xdr:from>
    <xdr:to xmlns:xdr="http://schemas.openxmlformats.org/drawingml/2006/spreadsheetDrawing">
      <xdr:col>8</xdr:col>
      <xdr:colOff>314325</xdr:colOff>
      <xdr:row>68</xdr:row>
      <xdr:rowOff>9525</xdr:rowOff>
    </xdr:to>
    <xdr:sp macro="" textlink="">
      <xdr:nvSpPr>
        <xdr:cNvPr id="226298" name="財政構造の弾力性最小値テキスト"/>
        <xdr:cNvSpPr txBox="1">
          <a:spLocks noChangeArrowheads="1"/>
        </xdr:cNvSpPr>
      </xdr:nvSpPr>
      <xdr:spPr>
        <a:xfrm>
          <a:off x="5039360" y="11459210"/>
          <a:ext cx="76136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98.7</a:t>
          </a:r>
        </a:p>
      </xdr:txBody>
    </xdr:sp>
    <xdr:clientData/>
  </xdr:twoCellAnchor>
  <xdr:twoCellAnchor>
    <xdr:from xmlns:xdr="http://schemas.openxmlformats.org/drawingml/2006/spreadsheetDrawing">
      <xdr:col>7</xdr:col>
      <xdr:colOff>67310</xdr:colOff>
      <xdr:row>66</xdr:row>
      <xdr:rowOff>143510</xdr:rowOff>
    </xdr:from>
    <xdr:to xmlns:xdr="http://schemas.openxmlformats.org/drawingml/2006/spreadsheetDrawing">
      <xdr:col>7</xdr:col>
      <xdr:colOff>238760</xdr:colOff>
      <xdr:row>66</xdr:row>
      <xdr:rowOff>143510</xdr:rowOff>
    </xdr:to>
    <xdr:sp macro="" textlink="">
      <xdr:nvSpPr>
        <xdr:cNvPr id="226299" name="Line 124"/>
        <xdr:cNvSpPr>
          <a:spLocks noChangeShapeType="1"/>
        </xdr:cNvSpPr>
      </xdr:nvSpPr>
      <xdr:spPr>
        <a:xfrm>
          <a:off x="4867910" y="11459210"/>
          <a:ext cx="17145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59</xdr:row>
      <xdr:rowOff>0</xdr:rowOff>
    </xdr:from>
    <xdr:to xmlns:xdr="http://schemas.openxmlformats.org/drawingml/2006/spreadsheetDrawing">
      <xdr:col>8</xdr:col>
      <xdr:colOff>314325</xdr:colOff>
      <xdr:row>60</xdr:row>
      <xdr:rowOff>38100</xdr:rowOff>
    </xdr:to>
    <xdr:sp macro="" textlink="">
      <xdr:nvSpPr>
        <xdr:cNvPr id="226300" name="財政構造の弾力性最大値テキスト"/>
        <xdr:cNvSpPr txBox="1">
          <a:spLocks noChangeArrowheads="1"/>
        </xdr:cNvSpPr>
      </xdr:nvSpPr>
      <xdr:spPr>
        <a:xfrm>
          <a:off x="5039360" y="1011555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75.6</a:t>
          </a:r>
        </a:p>
      </xdr:txBody>
    </xdr:sp>
    <xdr:clientData/>
  </xdr:twoCellAnchor>
  <xdr:twoCellAnchor>
    <xdr:from xmlns:xdr="http://schemas.openxmlformats.org/drawingml/2006/spreadsheetDrawing">
      <xdr:col>7</xdr:col>
      <xdr:colOff>67310</xdr:colOff>
      <xdr:row>60</xdr:row>
      <xdr:rowOff>57150</xdr:rowOff>
    </xdr:from>
    <xdr:to xmlns:xdr="http://schemas.openxmlformats.org/drawingml/2006/spreadsheetDrawing">
      <xdr:col>7</xdr:col>
      <xdr:colOff>238760</xdr:colOff>
      <xdr:row>60</xdr:row>
      <xdr:rowOff>57150</xdr:rowOff>
    </xdr:to>
    <xdr:sp macro="" textlink="">
      <xdr:nvSpPr>
        <xdr:cNvPr id="226301" name="Line 126"/>
        <xdr:cNvSpPr>
          <a:spLocks noChangeShapeType="1"/>
        </xdr:cNvSpPr>
      </xdr:nvSpPr>
      <xdr:spPr>
        <a:xfrm>
          <a:off x="4867910" y="10344150"/>
          <a:ext cx="17145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0</xdr:colOff>
      <xdr:row>62</xdr:row>
      <xdr:rowOff>95250</xdr:rowOff>
    </xdr:from>
    <xdr:to xmlns:xdr="http://schemas.openxmlformats.org/drawingml/2006/spreadsheetDrawing">
      <xdr:col>7</xdr:col>
      <xdr:colOff>153035</xdr:colOff>
      <xdr:row>63</xdr:row>
      <xdr:rowOff>153035</xdr:rowOff>
    </xdr:to>
    <xdr:sp macro="" textlink="">
      <xdr:nvSpPr>
        <xdr:cNvPr id="226302" name="Line 127"/>
        <xdr:cNvSpPr>
          <a:spLocks noChangeShapeType="1"/>
        </xdr:cNvSpPr>
      </xdr:nvSpPr>
      <xdr:spPr>
        <a:xfrm flipV="1">
          <a:off x="4114800" y="10725150"/>
          <a:ext cx="838835" cy="22923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63</xdr:row>
      <xdr:rowOff>29210</xdr:rowOff>
    </xdr:from>
    <xdr:to xmlns:xdr="http://schemas.openxmlformats.org/drawingml/2006/spreadsheetDrawing">
      <xdr:col>8</xdr:col>
      <xdr:colOff>314325</xdr:colOff>
      <xdr:row>64</xdr:row>
      <xdr:rowOff>67310</xdr:rowOff>
    </xdr:to>
    <xdr:sp macro="" textlink="">
      <xdr:nvSpPr>
        <xdr:cNvPr id="226303" name="財政構造の弾力性平均値テキスト"/>
        <xdr:cNvSpPr txBox="1">
          <a:spLocks noChangeArrowheads="1"/>
        </xdr:cNvSpPr>
      </xdr:nvSpPr>
      <xdr:spPr>
        <a:xfrm>
          <a:off x="5039360" y="1083056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86.8</a:t>
          </a:r>
        </a:p>
      </xdr:txBody>
    </xdr:sp>
    <xdr:clientData/>
  </xdr:twoCellAnchor>
  <xdr:twoCellAnchor>
    <xdr:from xmlns:xdr="http://schemas.openxmlformats.org/drawingml/2006/spreadsheetDrawing">
      <xdr:col>7</xdr:col>
      <xdr:colOff>104775</xdr:colOff>
      <xdr:row>63</xdr:row>
      <xdr:rowOff>29210</xdr:rowOff>
    </xdr:from>
    <xdr:to xmlns:xdr="http://schemas.openxmlformats.org/drawingml/2006/spreadsheetDrawing">
      <xdr:col>7</xdr:col>
      <xdr:colOff>200025</xdr:colOff>
      <xdr:row>63</xdr:row>
      <xdr:rowOff>133985</xdr:rowOff>
    </xdr:to>
    <xdr:sp macro="" textlink="">
      <xdr:nvSpPr>
        <xdr:cNvPr id="237568" name="AutoShape 129"/>
        <xdr:cNvSpPr>
          <a:spLocks noChangeArrowheads="1"/>
        </xdr:cNvSpPr>
      </xdr:nvSpPr>
      <xdr:spPr>
        <a:xfrm>
          <a:off x="4905375" y="10830560"/>
          <a:ext cx="9525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4</xdr:col>
      <xdr:colOff>485775</xdr:colOff>
      <xdr:row>63</xdr:row>
      <xdr:rowOff>153035</xdr:rowOff>
    </xdr:from>
    <xdr:to xmlns:xdr="http://schemas.openxmlformats.org/drawingml/2006/spreadsheetDrawing">
      <xdr:col>6</xdr:col>
      <xdr:colOff>0</xdr:colOff>
      <xdr:row>64</xdr:row>
      <xdr:rowOff>29210</xdr:rowOff>
    </xdr:to>
    <xdr:sp macro="" textlink="">
      <xdr:nvSpPr>
        <xdr:cNvPr id="237569" name="Line 130"/>
        <xdr:cNvSpPr>
          <a:spLocks noChangeShapeType="1"/>
        </xdr:cNvSpPr>
      </xdr:nvSpPr>
      <xdr:spPr>
        <a:xfrm flipV="1">
          <a:off x="3228975" y="10954385"/>
          <a:ext cx="885825" cy="4762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638810</xdr:colOff>
      <xdr:row>64</xdr:row>
      <xdr:rowOff>57150</xdr:rowOff>
    </xdr:from>
    <xdr:to xmlns:xdr="http://schemas.openxmlformats.org/drawingml/2006/spreadsheetDrawing">
      <xdr:col>6</xdr:col>
      <xdr:colOff>47625</xdr:colOff>
      <xdr:row>64</xdr:row>
      <xdr:rowOff>162560</xdr:rowOff>
    </xdr:to>
    <xdr:sp macro="" textlink="">
      <xdr:nvSpPr>
        <xdr:cNvPr id="237570" name="AutoShape 131"/>
        <xdr:cNvSpPr>
          <a:spLocks noChangeArrowheads="1"/>
        </xdr:cNvSpPr>
      </xdr:nvSpPr>
      <xdr:spPr>
        <a:xfrm>
          <a:off x="4067810" y="11029950"/>
          <a:ext cx="94615"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304800</xdr:colOff>
      <xdr:row>65</xdr:row>
      <xdr:rowOff>0</xdr:rowOff>
    </xdr:from>
    <xdr:to xmlns:xdr="http://schemas.openxmlformats.org/drawingml/2006/spreadsheetDrawing">
      <xdr:col>6</xdr:col>
      <xdr:colOff>352425</xdr:colOff>
      <xdr:row>66</xdr:row>
      <xdr:rowOff>38100</xdr:rowOff>
    </xdr:to>
    <xdr:sp macro="" textlink="">
      <xdr:nvSpPr>
        <xdr:cNvPr id="237571" name="Text Box 132"/>
        <xdr:cNvSpPr txBox="1">
          <a:spLocks noChangeArrowheads="1"/>
        </xdr:cNvSpPr>
      </xdr:nvSpPr>
      <xdr:spPr>
        <a:xfrm>
          <a:off x="3733800" y="1114425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90.9</a:t>
          </a:r>
        </a:p>
      </xdr:txBody>
    </xdr:sp>
    <xdr:clientData/>
  </xdr:twoCellAnchor>
  <xdr:twoCellAnchor>
    <xdr:from xmlns:xdr="http://schemas.openxmlformats.org/drawingml/2006/spreadsheetDrawing">
      <xdr:col>3</xdr:col>
      <xdr:colOff>276225</xdr:colOff>
      <xdr:row>64</xdr:row>
      <xdr:rowOff>29210</xdr:rowOff>
    </xdr:from>
    <xdr:to xmlns:xdr="http://schemas.openxmlformats.org/drawingml/2006/spreadsheetDrawing">
      <xdr:col>4</xdr:col>
      <xdr:colOff>485775</xdr:colOff>
      <xdr:row>64</xdr:row>
      <xdr:rowOff>86360</xdr:rowOff>
    </xdr:to>
    <xdr:sp macro="" textlink="">
      <xdr:nvSpPr>
        <xdr:cNvPr id="237572" name="Line 133"/>
        <xdr:cNvSpPr>
          <a:spLocks noChangeShapeType="1"/>
        </xdr:cNvSpPr>
      </xdr:nvSpPr>
      <xdr:spPr>
        <a:xfrm flipV="1">
          <a:off x="2333625" y="11002010"/>
          <a:ext cx="895350" cy="5715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429260</xdr:colOff>
      <xdr:row>64</xdr:row>
      <xdr:rowOff>153035</xdr:rowOff>
    </xdr:from>
    <xdr:to xmlns:xdr="http://schemas.openxmlformats.org/drawingml/2006/spreadsheetDrawing">
      <xdr:col>4</xdr:col>
      <xdr:colOff>533400</xdr:colOff>
      <xdr:row>65</xdr:row>
      <xdr:rowOff>76835</xdr:rowOff>
    </xdr:to>
    <xdr:sp macro="" textlink="">
      <xdr:nvSpPr>
        <xdr:cNvPr id="237573" name="AutoShape 134"/>
        <xdr:cNvSpPr>
          <a:spLocks noChangeArrowheads="1"/>
        </xdr:cNvSpPr>
      </xdr:nvSpPr>
      <xdr:spPr>
        <a:xfrm>
          <a:off x="3172460" y="11125835"/>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104775</xdr:colOff>
      <xdr:row>65</xdr:row>
      <xdr:rowOff>95250</xdr:rowOff>
    </xdr:from>
    <xdr:to xmlns:xdr="http://schemas.openxmlformats.org/drawingml/2006/spreadsheetDrawing">
      <xdr:col>5</xdr:col>
      <xdr:colOff>180975</xdr:colOff>
      <xdr:row>66</xdr:row>
      <xdr:rowOff>133985</xdr:rowOff>
    </xdr:to>
    <xdr:sp macro="" textlink="">
      <xdr:nvSpPr>
        <xdr:cNvPr id="237574" name="Text Box 135"/>
        <xdr:cNvSpPr txBox="1">
          <a:spLocks noChangeArrowheads="1"/>
        </xdr:cNvSpPr>
      </xdr:nvSpPr>
      <xdr:spPr>
        <a:xfrm>
          <a:off x="2847975" y="11239500"/>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92.8</a:t>
          </a:r>
        </a:p>
      </xdr:txBody>
    </xdr:sp>
    <xdr:clientData/>
  </xdr:twoCellAnchor>
  <xdr:twoCellAnchor>
    <xdr:from xmlns:xdr="http://schemas.openxmlformats.org/drawingml/2006/spreadsheetDrawing">
      <xdr:col>2</xdr:col>
      <xdr:colOff>76200</xdr:colOff>
      <xdr:row>64</xdr:row>
      <xdr:rowOff>29210</xdr:rowOff>
    </xdr:from>
    <xdr:to xmlns:xdr="http://schemas.openxmlformats.org/drawingml/2006/spreadsheetDrawing">
      <xdr:col>3</xdr:col>
      <xdr:colOff>276225</xdr:colOff>
      <xdr:row>64</xdr:row>
      <xdr:rowOff>86360</xdr:rowOff>
    </xdr:to>
    <xdr:sp macro="" textlink="">
      <xdr:nvSpPr>
        <xdr:cNvPr id="237575" name="Line 136"/>
        <xdr:cNvSpPr>
          <a:spLocks noChangeShapeType="1"/>
        </xdr:cNvSpPr>
      </xdr:nvSpPr>
      <xdr:spPr>
        <a:xfrm>
          <a:off x="1447800" y="11002010"/>
          <a:ext cx="885825" cy="5715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228600</xdr:colOff>
      <xdr:row>65</xdr:row>
      <xdr:rowOff>76835</xdr:rowOff>
    </xdr:from>
    <xdr:to xmlns:xdr="http://schemas.openxmlformats.org/drawingml/2006/spreadsheetDrawing">
      <xdr:col>3</xdr:col>
      <xdr:colOff>334010</xdr:colOff>
      <xdr:row>66</xdr:row>
      <xdr:rowOff>0</xdr:rowOff>
    </xdr:to>
    <xdr:sp macro="" textlink="">
      <xdr:nvSpPr>
        <xdr:cNvPr id="237576" name="AutoShape 137"/>
        <xdr:cNvSpPr>
          <a:spLocks noChangeArrowheads="1"/>
        </xdr:cNvSpPr>
      </xdr:nvSpPr>
      <xdr:spPr>
        <a:xfrm>
          <a:off x="2286000" y="11221085"/>
          <a:ext cx="105410" cy="9461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581660</xdr:colOff>
      <xdr:row>66</xdr:row>
      <xdr:rowOff>19050</xdr:rowOff>
    </xdr:from>
    <xdr:to xmlns:xdr="http://schemas.openxmlformats.org/drawingml/2006/spreadsheetDrawing">
      <xdr:col>3</xdr:col>
      <xdr:colOff>657860</xdr:colOff>
      <xdr:row>67</xdr:row>
      <xdr:rowOff>57150</xdr:rowOff>
    </xdr:to>
    <xdr:sp macro="" textlink="">
      <xdr:nvSpPr>
        <xdr:cNvPr id="237577" name="Text Box 138"/>
        <xdr:cNvSpPr txBox="1">
          <a:spLocks noChangeArrowheads="1"/>
        </xdr:cNvSpPr>
      </xdr:nvSpPr>
      <xdr:spPr>
        <a:xfrm>
          <a:off x="1953260" y="1133475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94.8</a:t>
          </a:r>
        </a:p>
      </xdr:txBody>
    </xdr:sp>
    <xdr:clientData/>
  </xdr:twoCellAnchor>
  <xdr:twoCellAnchor>
    <xdr:from xmlns:xdr="http://schemas.openxmlformats.org/drawingml/2006/spreadsheetDrawing">
      <xdr:col>2</xdr:col>
      <xdr:colOff>28575</xdr:colOff>
      <xdr:row>65</xdr:row>
      <xdr:rowOff>19050</xdr:rowOff>
    </xdr:from>
    <xdr:to xmlns:xdr="http://schemas.openxmlformats.org/drawingml/2006/spreadsheetDrawing">
      <xdr:col>2</xdr:col>
      <xdr:colOff>123825</xdr:colOff>
      <xdr:row>65</xdr:row>
      <xdr:rowOff>123825</xdr:rowOff>
    </xdr:to>
    <xdr:sp macro="" textlink="">
      <xdr:nvSpPr>
        <xdr:cNvPr id="237578" name="AutoShape 139"/>
        <xdr:cNvSpPr>
          <a:spLocks noChangeArrowheads="1"/>
        </xdr:cNvSpPr>
      </xdr:nvSpPr>
      <xdr:spPr>
        <a:xfrm>
          <a:off x="1400175" y="11163300"/>
          <a:ext cx="9525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381635</xdr:colOff>
      <xdr:row>65</xdr:row>
      <xdr:rowOff>133985</xdr:rowOff>
    </xdr:from>
    <xdr:to xmlns:xdr="http://schemas.openxmlformats.org/drawingml/2006/spreadsheetDrawing">
      <xdr:col>2</xdr:col>
      <xdr:colOff>457835</xdr:colOff>
      <xdr:row>67</xdr:row>
      <xdr:rowOff>0</xdr:rowOff>
    </xdr:to>
    <xdr:sp macro="" textlink="">
      <xdr:nvSpPr>
        <xdr:cNvPr id="237579" name="Text Box 140"/>
        <xdr:cNvSpPr txBox="1">
          <a:spLocks noChangeArrowheads="1"/>
        </xdr:cNvSpPr>
      </xdr:nvSpPr>
      <xdr:spPr>
        <a:xfrm>
          <a:off x="1067435" y="11278235"/>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93.7</a:t>
          </a:r>
        </a:p>
      </xdr:txBody>
    </xdr:sp>
    <xdr:clientData/>
  </xdr:twoCellAnchor>
  <xdr:twoCellAnchor editAs="oneCell">
    <xdr:from xmlns:xdr="http://schemas.openxmlformats.org/drawingml/2006/spreadsheetDrawing">
      <xdr:col>7</xdr:col>
      <xdr:colOff>38100</xdr:colOff>
      <xdr:row>70</xdr:row>
      <xdr:rowOff>67310</xdr:rowOff>
    </xdr:from>
    <xdr:to xmlns:xdr="http://schemas.openxmlformats.org/drawingml/2006/spreadsheetDrawing">
      <xdr:col>8</xdr:col>
      <xdr:colOff>114935</xdr:colOff>
      <xdr:row>71</xdr:row>
      <xdr:rowOff>104775</xdr:rowOff>
    </xdr:to>
    <xdr:sp macro="" textlink="">
      <xdr:nvSpPr>
        <xdr:cNvPr id="237580" name="Text Box 141"/>
        <xdr:cNvSpPr txBox="1">
          <a:spLocks noChangeArrowheads="1"/>
        </xdr:cNvSpPr>
      </xdr:nvSpPr>
      <xdr:spPr>
        <a:xfrm>
          <a:off x="4838700" y="12068810"/>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5</xdr:col>
      <xdr:colOff>572135</xdr:colOff>
      <xdr:row>70</xdr:row>
      <xdr:rowOff>67310</xdr:rowOff>
    </xdr:from>
    <xdr:to xmlns:xdr="http://schemas.openxmlformats.org/drawingml/2006/spreadsheetDrawing">
      <xdr:col>6</xdr:col>
      <xdr:colOff>648335</xdr:colOff>
      <xdr:row>71</xdr:row>
      <xdr:rowOff>104775</xdr:rowOff>
    </xdr:to>
    <xdr:sp macro="" textlink="">
      <xdr:nvSpPr>
        <xdr:cNvPr id="237581" name="Text Box 142"/>
        <xdr:cNvSpPr txBox="1">
          <a:spLocks noChangeArrowheads="1"/>
        </xdr:cNvSpPr>
      </xdr:nvSpPr>
      <xdr:spPr>
        <a:xfrm>
          <a:off x="4001135" y="12068810"/>
          <a:ext cx="762000"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4</xdr:col>
      <xdr:colOff>372110</xdr:colOff>
      <xdr:row>70</xdr:row>
      <xdr:rowOff>67310</xdr:rowOff>
    </xdr:from>
    <xdr:to xmlns:xdr="http://schemas.openxmlformats.org/drawingml/2006/spreadsheetDrawing">
      <xdr:col>5</xdr:col>
      <xdr:colOff>447675</xdr:colOff>
      <xdr:row>71</xdr:row>
      <xdr:rowOff>104775</xdr:rowOff>
    </xdr:to>
    <xdr:sp macro="" textlink="">
      <xdr:nvSpPr>
        <xdr:cNvPr id="237582" name="Text Box 143"/>
        <xdr:cNvSpPr txBox="1">
          <a:spLocks noChangeArrowheads="1"/>
        </xdr:cNvSpPr>
      </xdr:nvSpPr>
      <xdr:spPr>
        <a:xfrm>
          <a:off x="3115310" y="12068810"/>
          <a:ext cx="76136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3</xdr:col>
      <xdr:colOff>161925</xdr:colOff>
      <xdr:row>70</xdr:row>
      <xdr:rowOff>67310</xdr:rowOff>
    </xdr:from>
    <xdr:to xmlns:xdr="http://schemas.openxmlformats.org/drawingml/2006/spreadsheetDrawing">
      <xdr:col>4</xdr:col>
      <xdr:colOff>238760</xdr:colOff>
      <xdr:row>71</xdr:row>
      <xdr:rowOff>104775</xdr:rowOff>
    </xdr:to>
    <xdr:sp macro="" textlink="">
      <xdr:nvSpPr>
        <xdr:cNvPr id="237583" name="Text Box 144"/>
        <xdr:cNvSpPr txBox="1">
          <a:spLocks noChangeArrowheads="1"/>
        </xdr:cNvSpPr>
      </xdr:nvSpPr>
      <xdr:spPr>
        <a:xfrm>
          <a:off x="2219325" y="12068810"/>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xdr:col>
      <xdr:colOff>648335</xdr:colOff>
      <xdr:row>70</xdr:row>
      <xdr:rowOff>67310</xdr:rowOff>
    </xdr:from>
    <xdr:to xmlns:xdr="http://schemas.openxmlformats.org/drawingml/2006/spreadsheetDrawing">
      <xdr:col>3</xdr:col>
      <xdr:colOff>38100</xdr:colOff>
      <xdr:row>71</xdr:row>
      <xdr:rowOff>104775</xdr:rowOff>
    </xdr:to>
    <xdr:sp macro="" textlink="">
      <xdr:nvSpPr>
        <xdr:cNvPr id="237584" name="Text Box 145"/>
        <xdr:cNvSpPr txBox="1">
          <a:spLocks noChangeArrowheads="1"/>
        </xdr:cNvSpPr>
      </xdr:nvSpPr>
      <xdr:spPr>
        <a:xfrm>
          <a:off x="1334135" y="12068810"/>
          <a:ext cx="76136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7</xdr:col>
      <xdr:colOff>104775</xdr:colOff>
      <xdr:row>62</xdr:row>
      <xdr:rowOff>47625</xdr:rowOff>
    </xdr:from>
    <xdr:to xmlns:xdr="http://schemas.openxmlformats.org/drawingml/2006/spreadsheetDrawing">
      <xdr:col>7</xdr:col>
      <xdr:colOff>200025</xdr:colOff>
      <xdr:row>62</xdr:row>
      <xdr:rowOff>152400</xdr:rowOff>
    </xdr:to>
    <xdr:sp macro="" textlink="">
      <xdr:nvSpPr>
        <xdr:cNvPr id="237585" name="Oval 146"/>
        <xdr:cNvSpPr>
          <a:spLocks noChangeArrowheads="1"/>
        </xdr:cNvSpPr>
      </xdr:nvSpPr>
      <xdr:spPr>
        <a:xfrm>
          <a:off x="4905375" y="10677525"/>
          <a:ext cx="9525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61</xdr:row>
      <xdr:rowOff>95250</xdr:rowOff>
    </xdr:from>
    <xdr:to xmlns:xdr="http://schemas.openxmlformats.org/drawingml/2006/spreadsheetDrawing">
      <xdr:col>8</xdr:col>
      <xdr:colOff>314325</xdr:colOff>
      <xdr:row>62</xdr:row>
      <xdr:rowOff>133985</xdr:rowOff>
    </xdr:to>
    <xdr:sp macro="" textlink="">
      <xdr:nvSpPr>
        <xdr:cNvPr id="237586" name="財政構造の弾力性該当値テキスト"/>
        <xdr:cNvSpPr txBox="1">
          <a:spLocks noChangeArrowheads="1"/>
        </xdr:cNvSpPr>
      </xdr:nvSpPr>
      <xdr:spPr>
        <a:xfrm>
          <a:off x="5039360" y="10553700"/>
          <a:ext cx="76136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83.6</a:t>
          </a:r>
        </a:p>
      </xdr:txBody>
    </xdr:sp>
    <xdr:clientData/>
  </xdr:twoCellAnchor>
  <xdr:twoCellAnchor>
    <xdr:from xmlns:xdr="http://schemas.openxmlformats.org/drawingml/2006/spreadsheetDrawing">
      <xdr:col>5</xdr:col>
      <xdr:colOff>638810</xdr:colOff>
      <xdr:row>63</xdr:row>
      <xdr:rowOff>104775</xdr:rowOff>
    </xdr:from>
    <xdr:to xmlns:xdr="http://schemas.openxmlformats.org/drawingml/2006/spreadsheetDrawing">
      <xdr:col>6</xdr:col>
      <xdr:colOff>47625</xdr:colOff>
      <xdr:row>64</xdr:row>
      <xdr:rowOff>29210</xdr:rowOff>
    </xdr:to>
    <xdr:sp macro="" textlink="">
      <xdr:nvSpPr>
        <xdr:cNvPr id="237587" name="Oval 148"/>
        <xdr:cNvSpPr>
          <a:spLocks noChangeArrowheads="1"/>
        </xdr:cNvSpPr>
      </xdr:nvSpPr>
      <xdr:spPr>
        <a:xfrm>
          <a:off x="4067810" y="10906125"/>
          <a:ext cx="94615" cy="9588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304800</xdr:colOff>
      <xdr:row>62</xdr:row>
      <xdr:rowOff>67310</xdr:rowOff>
    </xdr:from>
    <xdr:to xmlns:xdr="http://schemas.openxmlformats.org/drawingml/2006/spreadsheetDrawing">
      <xdr:col>6</xdr:col>
      <xdr:colOff>352425</xdr:colOff>
      <xdr:row>63</xdr:row>
      <xdr:rowOff>104775</xdr:rowOff>
    </xdr:to>
    <xdr:sp macro="" textlink="">
      <xdr:nvSpPr>
        <xdr:cNvPr id="237588" name="Text Box 149"/>
        <xdr:cNvSpPr txBox="1">
          <a:spLocks noChangeArrowheads="1"/>
        </xdr:cNvSpPr>
      </xdr:nvSpPr>
      <xdr:spPr>
        <a:xfrm>
          <a:off x="3733800" y="10697210"/>
          <a:ext cx="73342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88.3</a:t>
          </a:r>
        </a:p>
      </xdr:txBody>
    </xdr:sp>
    <xdr:clientData/>
  </xdr:twoCellAnchor>
  <xdr:twoCellAnchor>
    <xdr:from xmlns:xdr="http://schemas.openxmlformats.org/drawingml/2006/spreadsheetDrawing">
      <xdr:col>4</xdr:col>
      <xdr:colOff>429260</xdr:colOff>
      <xdr:row>63</xdr:row>
      <xdr:rowOff>153035</xdr:rowOff>
    </xdr:from>
    <xdr:to xmlns:xdr="http://schemas.openxmlformats.org/drawingml/2006/spreadsheetDrawing">
      <xdr:col>4</xdr:col>
      <xdr:colOff>533400</xdr:colOff>
      <xdr:row>64</xdr:row>
      <xdr:rowOff>76835</xdr:rowOff>
    </xdr:to>
    <xdr:sp macro="" textlink="">
      <xdr:nvSpPr>
        <xdr:cNvPr id="237589" name="Oval 150"/>
        <xdr:cNvSpPr>
          <a:spLocks noChangeArrowheads="1"/>
        </xdr:cNvSpPr>
      </xdr:nvSpPr>
      <xdr:spPr>
        <a:xfrm>
          <a:off x="3172460" y="10954385"/>
          <a:ext cx="10414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4</xdr:col>
      <xdr:colOff>104775</xdr:colOff>
      <xdr:row>62</xdr:row>
      <xdr:rowOff>114935</xdr:rowOff>
    </xdr:from>
    <xdr:to xmlns:xdr="http://schemas.openxmlformats.org/drawingml/2006/spreadsheetDrawing">
      <xdr:col>5</xdr:col>
      <xdr:colOff>180975</xdr:colOff>
      <xdr:row>63</xdr:row>
      <xdr:rowOff>153035</xdr:rowOff>
    </xdr:to>
    <xdr:sp macro="" textlink="">
      <xdr:nvSpPr>
        <xdr:cNvPr id="237590" name="Text Box 151"/>
        <xdr:cNvSpPr txBox="1">
          <a:spLocks noChangeArrowheads="1"/>
        </xdr:cNvSpPr>
      </xdr:nvSpPr>
      <xdr:spPr>
        <a:xfrm>
          <a:off x="2847975" y="1074483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89.3</a:t>
          </a:r>
        </a:p>
      </xdr:txBody>
    </xdr:sp>
    <xdr:clientData/>
  </xdr:twoCellAnchor>
  <xdr:twoCellAnchor>
    <xdr:from xmlns:xdr="http://schemas.openxmlformats.org/drawingml/2006/spreadsheetDrawing">
      <xdr:col>3</xdr:col>
      <xdr:colOff>228600</xdr:colOff>
      <xdr:row>64</xdr:row>
      <xdr:rowOff>38100</xdr:rowOff>
    </xdr:from>
    <xdr:to xmlns:xdr="http://schemas.openxmlformats.org/drawingml/2006/spreadsheetDrawing">
      <xdr:col>3</xdr:col>
      <xdr:colOff>333375</xdr:colOff>
      <xdr:row>64</xdr:row>
      <xdr:rowOff>143510</xdr:rowOff>
    </xdr:to>
    <xdr:sp macro="" textlink="">
      <xdr:nvSpPr>
        <xdr:cNvPr id="237591" name="Oval 152"/>
        <xdr:cNvSpPr>
          <a:spLocks noChangeArrowheads="1"/>
        </xdr:cNvSpPr>
      </xdr:nvSpPr>
      <xdr:spPr>
        <a:xfrm>
          <a:off x="2286000" y="11010900"/>
          <a:ext cx="104775"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581660</xdr:colOff>
      <xdr:row>63</xdr:row>
      <xdr:rowOff>9525</xdr:rowOff>
    </xdr:from>
    <xdr:to xmlns:xdr="http://schemas.openxmlformats.org/drawingml/2006/spreadsheetDrawing">
      <xdr:col>3</xdr:col>
      <xdr:colOff>657860</xdr:colOff>
      <xdr:row>64</xdr:row>
      <xdr:rowOff>47625</xdr:rowOff>
    </xdr:to>
    <xdr:sp macro="" textlink="">
      <xdr:nvSpPr>
        <xdr:cNvPr id="237592" name="Text Box 153"/>
        <xdr:cNvSpPr txBox="1">
          <a:spLocks noChangeArrowheads="1"/>
        </xdr:cNvSpPr>
      </xdr:nvSpPr>
      <xdr:spPr>
        <a:xfrm>
          <a:off x="1953260" y="1081087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90.5</a:t>
          </a:r>
        </a:p>
      </xdr:txBody>
    </xdr:sp>
    <xdr:clientData/>
  </xdr:twoCellAnchor>
  <xdr:twoCellAnchor>
    <xdr:from xmlns:xdr="http://schemas.openxmlformats.org/drawingml/2006/spreadsheetDrawing">
      <xdr:col>2</xdr:col>
      <xdr:colOff>28575</xdr:colOff>
      <xdr:row>63</xdr:row>
      <xdr:rowOff>153035</xdr:rowOff>
    </xdr:from>
    <xdr:to xmlns:xdr="http://schemas.openxmlformats.org/drawingml/2006/spreadsheetDrawing">
      <xdr:col>2</xdr:col>
      <xdr:colOff>123825</xdr:colOff>
      <xdr:row>64</xdr:row>
      <xdr:rowOff>76835</xdr:rowOff>
    </xdr:to>
    <xdr:sp macro="" textlink="">
      <xdr:nvSpPr>
        <xdr:cNvPr id="237593" name="Oval 154"/>
        <xdr:cNvSpPr>
          <a:spLocks noChangeArrowheads="1"/>
        </xdr:cNvSpPr>
      </xdr:nvSpPr>
      <xdr:spPr>
        <a:xfrm>
          <a:off x="1400175" y="10954385"/>
          <a:ext cx="9525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xdr:col>
      <xdr:colOff>381635</xdr:colOff>
      <xdr:row>62</xdr:row>
      <xdr:rowOff>114935</xdr:rowOff>
    </xdr:from>
    <xdr:to xmlns:xdr="http://schemas.openxmlformats.org/drawingml/2006/spreadsheetDrawing">
      <xdr:col>2</xdr:col>
      <xdr:colOff>457835</xdr:colOff>
      <xdr:row>63</xdr:row>
      <xdr:rowOff>153035</xdr:rowOff>
    </xdr:to>
    <xdr:sp macro="" textlink="">
      <xdr:nvSpPr>
        <xdr:cNvPr id="237594" name="Text Box 155"/>
        <xdr:cNvSpPr txBox="1">
          <a:spLocks noChangeArrowheads="1"/>
        </xdr:cNvSpPr>
      </xdr:nvSpPr>
      <xdr:spPr>
        <a:xfrm>
          <a:off x="1067435" y="1074483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89.3</a:t>
          </a:r>
        </a:p>
      </xdr:txBody>
    </xdr:sp>
    <xdr:clientData/>
  </xdr:twoCellAnchor>
  <xdr:twoCellAnchor>
    <xdr:from xmlns:xdr="http://schemas.openxmlformats.org/drawingml/2006/spreadsheetDrawing">
      <xdr:col>1</xdr:col>
      <xdr:colOff>76200</xdr:colOff>
      <xdr:row>73</xdr:row>
      <xdr:rowOff>124460</xdr:rowOff>
    </xdr:from>
    <xdr:to xmlns:xdr="http://schemas.openxmlformats.org/drawingml/2006/spreadsheetDrawing">
      <xdr:col>8</xdr:col>
      <xdr:colOff>352425</xdr:colOff>
      <xdr:row>75</xdr:row>
      <xdr:rowOff>95250</xdr:rowOff>
    </xdr:to>
    <xdr:sp macro="" textlink="">
      <xdr:nvSpPr>
        <xdr:cNvPr id="237595" name="Rectangle 156"/>
        <xdr:cNvSpPr>
          <a:spLocks noChangeArrowheads="1"/>
        </xdr:cNvSpPr>
      </xdr:nvSpPr>
      <xdr:spPr>
        <a:xfrm>
          <a:off x="762000" y="12640310"/>
          <a:ext cx="5076825" cy="31369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人件費・物件費等の状況</a:t>
          </a:r>
        </a:p>
      </xdr:txBody>
    </xdr:sp>
    <xdr:clientData/>
  </xdr:twoCellAnchor>
  <xdr:twoCellAnchor editAs="oneCell">
    <xdr:from xmlns:xdr="http://schemas.openxmlformats.org/drawingml/2006/spreadsheetDrawing">
      <xdr:col>1</xdr:col>
      <xdr:colOff>276225</xdr:colOff>
      <xdr:row>75</xdr:row>
      <xdr:rowOff>143510</xdr:rowOff>
    </xdr:from>
    <xdr:to xmlns:xdr="http://schemas.openxmlformats.org/drawingml/2006/spreadsheetDrawing">
      <xdr:col>6</xdr:col>
      <xdr:colOff>85725</xdr:colOff>
      <xdr:row>77</xdr:row>
      <xdr:rowOff>29210</xdr:rowOff>
    </xdr:to>
    <xdr:sp macro="" textlink="">
      <xdr:nvSpPr>
        <xdr:cNvPr id="237596" name="Text Box 157"/>
        <xdr:cNvSpPr txBox="1">
          <a:spLocks noChangeArrowheads="1"/>
        </xdr:cNvSpPr>
      </xdr:nvSpPr>
      <xdr:spPr>
        <a:xfrm>
          <a:off x="962025" y="13002260"/>
          <a:ext cx="3238500" cy="228600"/>
        </a:xfrm>
        <a:prstGeom prst="rect">
          <a:avLst/>
        </a:prstGeom>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人当たり人件費・物件費等決算額</a:t>
          </a:r>
        </a:p>
      </xdr:txBody>
    </xdr:sp>
    <xdr:clientData/>
  </xdr:twoCellAnchor>
  <xdr:twoCellAnchor editAs="oneCell">
    <xdr:from xmlns:xdr="http://schemas.openxmlformats.org/drawingml/2006/spreadsheetDrawing">
      <xdr:col>6</xdr:col>
      <xdr:colOff>209550</xdr:colOff>
      <xdr:row>75</xdr:row>
      <xdr:rowOff>124460</xdr:rowOff>
    </xdr:from>
    <xdr:to xmlns:xdr="http://schemas.openxmlformats.org/drawingml/2006/spreadsheetDrawing">
      <xdr:col>8</xdr:col>
      <xdr:colOff>153035</xdr:colOff>
      <xdr:row>77</xdr:row>
      <xdr:rowOff>57150</xdr:rowOff>
    </xdr:to>
    <xdr:sp macro="" textlink="">
      <xdr:nvSpPr>
        <xdr:cNvPr id="237597" name="Text Box 158"/>
        <xdr:cNvSpPr txBox="1">
          <a:spLocks noChangeArrowheads="1"/>
        </xdr:cNvSpPr>
      </xdr:nvSpPr>
      <xdr:spPr>
        <a:xfrm>
          <a:off x="4324350" y="12983210"/>
          <a:ext cx="1315085" cy="275590"/>
        </a:xfrm>
        <a:prstGeom prst="rect">
          <a:avLst/>
        </a:prstGeom>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[119,977</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円</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75</xdr:row>
      <xdr:rowOff>29210</xdr:rowOff>
    </xdr:from>
    <xdr:to xmlns:xdr="http://schemas.openxmlformats.org/drawingml/2006/spreadsheetDrawing">
      <xdr:col>10</xdr:col>
      <xdr:colOff>572135</xdr:colOff>
      <xdr:row>76</xdr:row>
      <xdr:rowOff>114935</xdr:rowOff>
    </xdr:to>
    <xdr:sp macro="" textlink="">
      <xdr:nvSpPr>
        <xdr:cNvPr id="237598" name="Rectangle 159"/>
        <xdr:cNvSpPr>
          <a:spLocks noChangeArrowheads="1"/>
        </xdr:cNvSpPr>
      </xdr:nvSpPr>
      <xdr:spPr>
        <a:xfrm>
          <a:off x="5906135" y="12887960"/>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76</xdr:row>
      <xdr:rowOff>47625</xdr:rowOff>
    </xdr:from>
    <xdr:to xmlns:xdr="http://schemas.openxmlformats.org/drawingml/2006/spreadsheetDrawing">
      <xdr:col>10</xdr:col>
      <xdr:colOff>572135</xdr:colOff>
      <xdr:row>77</xdr:row>
      <xdr:rowOff>133985</xdr:rowOff>
    </xdr:to>
    <xdr:sp macro="" textlink="">
      <xdr:nvSpPr>
        <xdr:cNvPr id="237599" name="Rectangle 160"/>
        <xdr:cNvSpPr>
          <a:spLocks noChangeArrowheads="1"/>
        </xdr:cNvSpPr>
      </xdr:nvSpPr>
      <xdr:spPr>
        <a:xfrm>
          <a:off x="5906135" y="13077825"/>
          <a:ext cx="1524000" cy="25781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33/128</a:t>
          </a:r>
        </a:p>
      </xdr:txBody>
    </xdr:sp>
    <xdr:clientData/>
  </xdr:twoCellAnchor>
  <xdr:twoCellAnchor>
    <xdr:from xmlns:xdr="http://schemas.openxmlformats.org/drawingml/2006/spreadsheetDrawing">
      <xdr:col>11</xdr:col>
      <xdr:colOff>9525</xdr:colOff>
      <xdr:row>75</xdr:row>
      <xdr:rowOff>29210</xdr:rowOff>
    </xdr:from>
    <xdr:to xmlns:xdr="http://schemas.openxmlformats.org/drawingml/2006/spreadsheetDrawing">
      <xdr:col>12</xdr:col>
      <xdr:colOff>600710</xdr:colOff>
      <xdr:row>76</xdr:row>
      <xdr:rowOff>114935</xdr:rowOff>
    </xdr:to>
    <xdr:sp macro="" textlink="">
      <xdr:nvSpPr>
        <xdr:cNvPr id="237600" name="Rectangle 161"/>
        <xdr:cNvSpPr>
          <a:spLocks noChangeArrowheads="1"/>
        </xdr:cNvSpPr>
      </xdr:nvSpPr>
      <xdr:spPr>
        <a:xfrm>
          <a:off x="7553325" y="12887960"/>
          <a:ext cx="127698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76</xdr:row>
      <xdr:rowOff>47625</xdr:rowOff>
    </xdr:from>
    <xdr:to xmlns:xdr="http://schemas.openxmlformats.org/drawingml/2006/spreadsheetDrawing">
      <xdr:col>12</xdr:col>
      <xdr:colOff>600710</xdr:colOff>
      <xdr:row>77</xdr:row>
      <xdr:rowOff>133985</xdr:rowOff>
    </xdr:to>
    <xdr:sp macro="" textlink="">
      <xdr:nvSpPr>
        <xdr:cNvPr id="237601" name="Rectangle 162"/>
        <xdr:cNvSpPr>
          <a:spLocks noChangeArrowheads="1"/>
        </xdr:cNvSpPr>
      </xdr:nvSpPr>
      <xdr:spPr>
        <a:xfrm>
          <a:off x="7553325" y="13077825"/>
          <a:ext cx="1276985" cy="25781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114,985</a:t>
          </a:r>
        </a:p>
      </xdr:txBody>
    </xdr:sp>
    <xdr:clientData/>
  </xdr:twoCellAnchor>
  <xdr:twoCellAnchor>
    <xdr:from xmlns:xdr="http://schemas.openxmlformats.org/drawingml/2006/spreadsheetDrawing">
      <xdr:col>13</xdr:col>
      <xdr:colOff>104775</xdr:colOff>
      <xdr:row>75</xdr:row>
      <xdr:rowOff>29210</xdr:rowOff>
    </xdr:from>
    <xdr:to xmlns:xdr="http://schemas.openxmlformats.org/drawingml/2006/spreadsheetDrawing">
      <xdr:col>15</xdr:col>
      <xdr:colOff>0</xdr:colOff>
      <xdr:row>76</xdr:row>
      <xdr:rowOff>114935</xdr:rowOff>
    </xdr:to>
    <xdr:sp macro="" textlink="">
      <xdr:nvSpPr>
        <xdr:cNvPr id="237602" name="Rectangle 163"/>
        <xdr:cNvSpPr>
          <a:spLocks noChangeArrowheads="1"/>
        </xdr:cNvSpPr>
      </xdr:nvSpPr>
      <xdr:spPr>
        <a:xfrm>
          <a:off x="9020175" y="12887960"/>
          <a:ext cx="126682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76</xdr:row>
      <xdr:rowOff>47625</xdr:rowOff>
    </xdr:from>
    <xdr:to xmlns:xdr="http://schemas.openxmlformats.org/drawingml/2006/spreadsheetDrawing">
      <xdr:col>15</xdr:col>
      <xdr:colOff>0</xdr:colOff>
      <xdr:row>77</xdr:row>
      <xdr:rowOff>133985</xdr:rowOff>
    </xdr:to>
    <xdr:sp macro="" textlink="">
      <xdr:nvSpPr>
        <xdr:cNvPr id="237603" name="Rectangle 164"/>
        <xdr:cNvSpPr>
          <a:spLocks noChangeArrowheads="1"/>
        </xdr:cNvSpPr>
      </xdr:nvSpPr>
      <xdr:spPr>
        <a:xfrm>
          <a:off x="9020175" y="13077825"/>
          <a:ext cx="1266825" cy="25781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114,510</a:t>
          </a:r>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92</xdr:row>
      <xdr:rowOff>38100</xdr:rowOff>
    </xdr:to>
    <xdr:sp macro="" textlink="">
      <xdr:nvSpPr>
        <xdr:cNvPr id="237604" name="Rectangle 165"/>
        <xdr:cNvSpPr>
          <a:spLocks noChangeArrowheads="1"/>
        </xdr:cNvSpPr>
      </xdr:nvSpPr>
      <xdr:spPr>
        <a:xfrm>
          <a:off x="762000" y="13402310"/>
          <a:ext cx="5076825" cy="2409190"/>
        </a:xfrm>
        <a:prstGeom prst="rect">
          <a:avLst/>
        </a:prstGeom>
        <a:solidFill>
          <a:srgbClr val="FFFFC8"/>
        </a:solidFill>
        <a:ln>
          <a:miter/>
        </a:ln>
      </xdr:spPr>
      <xdr:txBody>
        <a:bodyPr vertOverflow="overflow" horzOverflow="overflow" upright="1"/>
        <a:lstStyle/>
        <a:p/>
      </xdr:txBody>
    </xdr:sp>
    <xdr:clientData/>
  </xdr:twoCellAnchor>
  <xdr:twoCellAnchor>
    <xdr:from xmlns:xdr="http://schemas.openxmlformats.org/drawingml/2006/spreadsheetDrawing">
      <xdr:col>8</xdr:col>
      <xdr:colOff>543560</xdr:colOff>
      <xdr:row>78</xdr:row>
      <xdr:rowOff>29210</xdr:rowOff>
    </xdr:from>
    <xdr:to xmlns:xdr="http://schemas.openxmlformats.org/drawingml/2006/spreadsheetDrawing">
      <xdr:col>17</xdr:col>
      <xdr:colOff>410210</xdr:colOff>
      <xdr:row>92</xdr:row>
      <xdr:rowOff>38100</xdr:rowOff>
    </xdr:to>
    <xdr:sp macro="" textlink="">
      <xdr:nvSpPr>
        <xdr:cNvPr id="237605" name="Rectangle 166"/>
        <xdr:cNvSpPr>
          <a:spLocks noChangeArrowheads="1"/>
        </xdr:cNvSpPr>
      </xdr:nvSpPr>
      <xdr:spPr>
        <a:xfrm>
          <a:off x="6029960" y="13402310"/>
          <a:ext cx="6038850" cy="2409190"/>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543560</xdr:colOff>
      <xdr:row>78</xdr:row>
      <xdr:rowOff>29210</xdr:rowOff>
    </xdr:from>
    <xdr:to xmlns:xdr="http://schemas.openxmlformats.org/drawingml/2006/spreadsheetDrawing">
      <xdr:col>14</xdr:col>
      <xdr:colOff>238760</xdr:colOff>
      <xdr:row>79</xdr:row>
      <xdr:rowOff>104775</xdr:rowOff>
    </xdr:to>
    <xdr:sp macro="" textlink="">
      <xdr:nvSpPr>
        <xdr:cNvPr id="237606" name="Rectangle 167"/>
        <xdr:cNvSpPr>
          <a:spLocks noChangeArrowheads="1"/>
        </xdr:cNvSpPr>
      </xdr:nvSpPr>
      <xdr:spPr>
        <a:xfrm>
          <a:off x="6029960" y="13402310"/>
          <a:ext cx="3810000" cy="247015"/>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人口</a:t>
          </a: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a:t>
          </a: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8</xdr:col>
      <xdr:colOff>676910</xdr:colOff>
      <xdr:row>80</xdr:row>
      <xdr:rowOff>0</xdr:rowOff>
    </xdr:from>
    <xdr:to xmlns:xdr="http://schemas.openxmlformats.org/drawingml/2006/spreadsheetDrawing">
      <xdr:col>17</xdr:col>
      <xdr:colOff>276225</xdr:colOff>
      <xdr:row>91</xdr:row>
      <xdr:rowOff>143510</xdr:rowOff>
    </xdr:to>
    <xdr:sp macro="" textlink="">
      <xdr:nvSpPr>
        <xdr:cNvPr id="237607" name="Rectangle 168"/>
        <xdr:cNvSpPr>
          <a:spLocks noChangeArrowheads="1"/>
        </xdr:cNvSpPr>
      </xdr:nvSpPr>
      <xdr:spPr>
        <a:xfrm>
          <a:off x="6163310" y="13716000"/>
          <a:ext cx="5771515" cy="2029460"/>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定</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員適正化計画を前倒しして職員数の純減を進めているため確実に職員給は減少しており、今後も人件費の削減に取り組んでいくこととしている。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物件費の削減については、平成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年度に新たな行政改革大綱及び推進計画を策定することとしており、一層の削減を図るものである。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類似団体平均と比較して約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万円低くなっている要因としては、ゴミ処理業務や消防業務などを一部事務組合で行っていることが挙げられる。一部事務組合や公営企業会計の人件費・物件費等に充てる負担金や繰出金といった費用を合計した場合、人口</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人当たりの金額は大幅に増加することになるため、今後はこれらを含めた経費についても抑制していく必要がある。</a:t>
          </a:r>
        </a:p>
      </xdr:txBody>
    </xdr:sp>
    <xdr:clientData/>
  </xdr:twoCellAnchor>
  <xdr:twoCellAnchor editAs="oneCell">
    <xdr:from xmlns:xdr="http://schemas.openxmlformats.org/drawingml/2006/spreadsheetDrawing">
      <xdr:col>1</xdr:col>
      <xdr:colOff>76200</xdr:colOff>
      <xdr:row>77</xdr:row>
      <xdr:rowOff>47625</xdr:rowOff>
    </xdr:from>
    <xdr:to xmlns:xdr="http://schemas.openxmlformats.org/drawingml/2006/spreadsheetDrawing">
      <xdr:col>1</xdr:col>
      <xdr:colOff>257175</xdr:colOff>
      <xdr:row>78</xdr:row>
      <xdr:rowOff>29210</xdr:rowOff>
    </xdr:to>
    <xdr:sp macro="" textlink="">
      <xdr:nvSpPr>
        <xdr:cNvPr id="237608" name="Text Box 169"/>
        <xdr:cNvSpPr txBox="1">
          <a:spLocks noChangeArrowheads="1"/>
        </xdr:cNvSpPr>
      </xdr:nvSpPr>
      <xdr:spPr>
        <a:xfrm>
          <a:off x="762000" y="13249275"/>
          <a:ext cx="180975" cy="153035"/>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352425</xdr:colOff>
      <xdr:row>92</xdr:row>
      <xdr:rowOff>38100</xdr:rowOff>
    </xdr:to>
    <xdr:sp macro="" textlink="">
      <xdr:nvSpPr>
        <xdr:cNvPr id="237609" name="Line 170"/>
        <xdr:cNvSpPr>
          <a:spLocks noChangeShapeType="1"/>
        </xdr:cNvSpPr>
      </xdr:nvSpPr>
      <xdr:spPr>
        <a:xfrm>
          <a:off x="762000" y="158115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91</xdr:row>
      <xdr:rowOff>95250</xdr:rowOff>
    </xdr:from>
    <xdr:to xmlns:xdr="http://schemas.openxmlformats.org/drawingml/2006/spreadsheetDrawing">
      <xdr:col>1</xdr:col>
      <xdr:colOff>76200</xdr:colOff>
      <xdr:row>92</xdr:row>
      <xdr:rowOff>133985</xdr:rowOff>
    </xdr:to>
    <xdr:sp macro="" textlink="">
      <xdr:nvSpPr>
        <xdr:cNvPr id="237610" name="Text Box 171"/>
        <xdr:cNvSpPr txBox="1">
          <a:spLocks noChangeArrowheads="1"/>
        </xdr:cNvSpPr>
      </xdr:nvSpPr>
      <xdr:spPr>
        <a:xfrm>
          <a:off x="0" y="15697200"/>
          <a:ext cx="762000"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300,000</a:t>
          </a:r>
        </a:p>
      </xdr:txBody>
    </xdr:sp>
    <xdr:clientData/>
  </xdr:twoCellAnchor>
  <xdr:twoCellAnchor>
    <xdr:from xmlns:xdr="http://schemas.openxmlformats.org/drawingml/2006/spreadsheetDrawing">
      <xdr:col>1</xdr:col>
      <xdr:colOff>76200</xdr:colOff>
      <xdr:row>89</xdr:row>
      <xdr:rowOff>153035</xdr:rowOff>
    </xdr:from>
    <xdr:to xmlns:xdr="http://schemas.openxmlformats.org/drawingml/2006/spreadsheetDrawing">
      <xdr:col>8</xdr:col>
      <xdr:colOff>352425</xdr:colOff>
      <xdr:row>89</xdr:row>
      <xdr:rowOff>153035</xdr:rowOff>
    </xdr:to>
    <xdr:sp macro="" textlink="">
      <xdr:nvSpPr>
        <xdr:cNvPr id="237611" name="Line 172"/>
        <xdr:cNvSpPr>
          <a:spLocks noChangeShapeType="1"/>
        </xdr:cNvSpPr>
      </xdr:nvSpPr>
      <xdr:spPr>
        <a:xfrm>
          <a:off x="762000" y="15412085"/>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89</xdr:row>
      <xdr:rowOff>38100</xdr:rowOff>
    </xdr:from>
    <xdr:to xmlns:xdr="http://schemas.openxmlformats.org/drawingml/2006/spreadsheetDrawing">
      <xdr:col>1</xdr:col>
      <xdr:colOff>76200</xdr:colOff>
      <xdr:row>90</xdr:row>
      <xdr:rowOff>76835</xdr:rowOff>
    </xdr:to>
    <xdr:sp macro="" textlink="">
      <xdr:nvSpPr>
        <xdr:cNvPr id="237612" name="Text Box 173"/>
        <xdr:cNvSpPr txBox="1">
          <a:spLocks noChangeArrowheads="1"/>
        </xdr:cNvSpPr>
      </xdr:nvSpPr>
      <xdr:spPr>
        <a:xfrm>
          <a:off x="0" y="15297150"/>
          <a:ext cx="762000"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250,000</a:t>
          </a:r>
        </a:p>
      </xdr:txBody>
    </xdr:sp>
    <xdr:clientData/>
  </xdr:twoCellAnchor>
  <xdr:twoCellAnchor>
    <xdr:from xmlns:xdr="http://schemas.openxmlformats.org/drawingml/2006/spreadsheetDrawing">
      <xdr:col>1</xdr:col>
      <xdr:colOff>76200</xdr:colOff>
      <xdr:row>87</xdr:row>
      <xdr:rowOff>95250</xdr:rowOff>
    </xdr:from>
    <xdr:to xmlns:xdr="http://schemas.openxmlformats.org/drawingml/2006/spreadsheetDrawing">
      <xdr:col>8</xdr:col>
      <xdr:colOff>352425</xdr:colOff>
      <xdr:row>87</xdr:row>
      <xdr:rowOff>95250</xdr:rowOff>
    </xdr:to>
    <xdr:sp macro="" textlink="">
      <xdr:nvSpPr>
        <xdr:cNvPr id="237613" name="Line 174"/>
        <xdr:cNvSpPr>
          <a:spLocks noChangeShapeType="1"/>
        </xdr:cNvSpPr>
      </xdr:nvSpPr>
      <xdr:spPr>
        <a:xfrm>
          <a:off x="762000" y="150114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86</xdr:row>
      <xdr:rowOff>153035</xdr:rowOff>
    </xdr:from>
    <xdr:to xmlns:xdr="http://schemas.openxmlformats.org/drawingml/2006/spreadsheetDrawing">
      <xdr:col>1</xdr:col>
      <xdr:colOff>76200</xdr:colOff>
      <xdr:row>88</xdr:row>
      <xdr:rowOff>19050</xdr:rowOff>
    </xdr:to>
    <xdr:sp macro="" textlink="">
      <xdr:nvSpPr>
        <xdr:cNvPr id="237614" name="Text Box 175"/>
        <xdr:cNvSpPr txBox="1">
          <a:spLocks noChangeArrowheads="1"/>
        </xdr:cNvSpPr>
      </xdr:nvSpPr>
      <xdr:spPr>
        <a:xfrm>
          <a:off x="0" y="14897735"/>
          <a:ext cx="762000"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200,000</a:t>
          </a:r>
        </a:p>
      </xdr:txBody>
    </xdr:sp>
    <xdr:clientData/>
  </xdr:twoCellAnchor>
  <xdr:twoCellAnchor>
    <xdr:from xmlns:xdr="http://schemas.openxmlformats.org/drawingml/2006/spreadsheetDrawing">
      <xdr:col>1</xdr:col>
      <xdr:colOff>76200</xdr:colOff>
      <xdr:row>85</xdr:row>
      <xdr:rowOff>29210</xdr:rowOff>
    </xdr:from>
    <xdr:to xmlns:xdr="http://schemas.openxmlformats.org/drawingml/2006/spreadsheetDrawing">
      <xdr:col>8</xdr:col>
      <xdr:colOff>352425</xdr:colOff>
      <xdr:row>85</xdr:row>
      <xdr:rowOff>29210</xdr:rowOff>
    </xdr:to>
    <xdr:sp macro="" textlink="">
      <xdr:nvSpPr>
        <xdr:cNvPr id="237615" name="Line 176"/>
        <xdr:cNvSpPr>
          <a:spLocks noChangeShapeType="1"/>
        </xdr:cNvSpPr>
      </xdr:nvSpPr>
      <xdr:spPr>
        <a:xfrm>
          <a:off x="762000" y="1460246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84</xdr:row>
      <xdr:rowOff>86360</xdr:rowOff>
    </xdr:from>
    <xdr:to xmlns:xdr="http://schemas.openxmlformats.org/drawingml/2006/spreadsheetDrawing">
      <xdr:col>1</xdr:col>
      <xdr:colOff>76200</xdr:colOff>
      <xdr:row>85</xdr:row>
      <xdr:rowOff>124460</xdr:rowOff>
    </xdr:to>
    <xdr:sp macro="" textlink="">
      <xdr:nvSpPr>
        <xdr:cNvPr id="237616" name="Text Box 177"/>
        <xdr:cNvSpPr txBox="1">
          <a:spLocks noChangeArrowheads="1"/>
        </xdr:cNvSpPr>
      </xdr:nvSpPr>
      <xdr:spPr>
        <a:xfrm>
          <a:off x="0" y="1448816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150,000</a:t>
          </a:r>
        </a:p>
      </xdr:txBody>
    </xdr:sp>
    <xdr:clientData/>
  </xdr:twoCellAnchor>
  <xdr:twoCellAnchor>
    <xdr:from xmlns:xdr="http://schemas.openxmlformats.org/drawingml/2006/spreadsheetDrawing">
      <xdr:col>1</xdr:col>
      <xdr:colOff>76200</xdr:colOff>
      <xdr:row>82</xdr:row>
      <xdr:rowOff>143510</xdr:rowOff>
    </xdr:from>
    <xdr:to xmlns:xdr="http://schemas.openxmlformats.org/drawingml/2006/spreadsheetDrawing">
      <xdr:col>8</xdr:col>
      <xdr:colOff>352425</xdr:colOff>
      <xdr:row>82</xdr:row>
      <xdr:rowOff>143510</xdr:rowOff>
    </xdr:to>
    <xdr:sp macro="" textlink="">
      <xdr:nvSpPr>
        <xdr:cNvPr id="237617" name="Line 178"/>
        <xdr:cNvSpPr>
          <a:spLocks noChangeShapeType="1"/>
        </xdr:cNvSpPr>
      </xdr:nvSpPr>
      <xdr:spPr>
        <a:xfrm>
          <a:off x="762000" y="142024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82</xdr:row>
      <xdr:rowOff>29210</xdr:rowOff>
    </xdr:from>
    <xdr:to xmlns:xdr="http://schemas.openxmlformats.org/drawingml/2006/spreadsheetDrawing">
      <xdr:col>1</xdr:col>
      <xdr:colOff>76200</xdr:colOff>
      <xdr:row>83</xdr:row>
      <xdr:rowOff>67310</xdr:rowOff>
    </xdr:to>
    <xdr:sp macro="" textlink="">
      <xdr:nvSpPr>
        <xdr:cNvPr id="237618" name="Text Box 179"/>
        <xdr:cNvSpPr txBox="1">
          <a:spLocks noChangeArrowheads="1"/>
        </xdr:cNvSpPr>
      </xdr:nvSpPr>
      <xdr:spPr>
        <a:xfrm>
          <a:off x="0" y="1408811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100,000</a:t>
          </a:r>
        </a:p>
      </xdr:txBody>
    </xdr:sp>
    <xdr:clientData/>
  </xdr:twoCellAnchor>
  <xdr:twoCellAnchor>
    <xdr:from xmlns:xdr="http://schemas.openxmlformats.org/drawingml/2006/spreadsheetDrawing">
      <xdr:col>1</xdr:col>
      <xdr:colOff>76200</xdr:colOff>
      <xdr:row>80</xdr:row>
      <xdr:rowOff>86360</xdr:rowOff>
    </xdr:from>
    <xdr:to xmlns:xdr="http://schemas.openxmlformats.org/drawingml/2006/spreadsheetDrawing">
      <xdr:col>8</xdr:col>
      <xdr:colOff>352425</xdr:colOff>
      <xdr:row>80</xdr:row>
      <xdr:rowOff>86360</xdr:rowOff>
    </xdr:to>
    <xdr:sp macro="" textlink="">
      <xdr:nvSpPr>
        <xdr:cNvPr id="237619" name="Line 180"/>
        <xdr:cNvSpPr>
          <a:spLocks noChangeShapeType="1"/>
        </xdr:cNvSpPr>
      </xdr:nvSpPr>
      <xdr:spPr>
        <a:xfrm>
          <a:off x="762000" y="1380236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79</xdr:row>
      <xdr:rowOff>143510</xdr:rowOff>
    </xdr:from>
    <xdr:to xmlns:xdr="http://schemas.openxmlformats.org/drawingml/2006/spreadsheetDrawing">
      <xdr:col>1</xdr:col>
      <xdr:colOff>76200</xdr:colOff>
      <xdr:row>81</xdr:row>
      <xdr:rowOff>9525</xdr:rowOff>
    </xdr:to>
    <xdr:sp macro="" textlink="">
      <xdr:nvSpPr>
        <xdr:cNvPr id="237620" name="Text Box 181"/>
        <xdr:cNvSpPr txBox="1">
          <a:spLocks noChangeArrowheads="1"/>
        </xdr:cNvSpPr>
      </xdr:nvSpPr>
      <xdr:spPr>
        <a:xfrm>
          <a:off x="0" y="13688060"/>
          <a:ext cx="762000"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50,000</a:t>
          </a:r>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78</xdr:row>
      <xdr:rowOff>29210</xdr:rowOff>
    </xdr:to>
    <xdr:sp macro="" textlink="">
      <xdr:nvSpPr>
        <xdr:cNvPr id="237621" name="Line 182"/>
        <xdr:cNvSpPr>
          <a:spLocks noChangeShapeType="1"/>
        </xdr:cNvSpPr>
      </xdr:nvSpPr>
      <xdr:spPr>
        <a:xfrm>
          <a:off x="762000" y="134023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77</xdr:row>
      <xdr:rowOff>86360</xdr:rowOff>
    </xdr:from>
    <xdr:to xmlns:xdr="http://schemas.openxmlformats.org/drawingml/2006/spreadsheetDrawing">
      <xdr:col>1</xdr:col>
      <xdr:colOff>76200</xdr:colOff>
      <xdr:row>78</xdr:row>
      <xdr:rowOff>124460</xdr:rowOff>
    </xdr:to>
    <xdr:sp macro="" textlink="">
      <xdr:nvSpPr>
        <xdr:cNvPr id="237622" name="Text Box 183"/>
        <xdr:cNvSpPr txBox="1">
          <a:spLocks noChangeArrowheads="1"/>
        </xdr:cNvSpPr>
      </xdr:nvSpPr>
      <xdr:spPr>
        <a:xfrm>
          <a:off x="0" y="1328801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a:t>
          </a:r>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92</xdr:row>
      <xdr:rowOff>38100</xdr:rowOff>
    </xdr:to>
    <xdr:sp macro="" textlink="">
      <xdr:nvSpPr>
        <xdr:cNvPr id="237623" name="人件費・物件費等の状況グラフ枠"/>
        <xdr:cNvSpPr>
          <a:spLocks noChangeArrowheads="1"/>
        </xdr:cNvSpPr>
      </xdr:nvSpPr>
      <xdr:spPr>
        <a:xfrm>
          <a:off x="762000" y="13402310"/>
          <a:ext cx="5076825" cy="2409190"/>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153035</xdr:colOff>
      <xdr:row>82</xdr:row>
      <xdr:rowOff>9525</xdr:rowOff>
    </xdr:from>
    <xdr:to xmlns:xdr="http://schemas.openxmlformats.org/drawingml/2006/spreadsheetDrawing">
      <xdr:col>7</xdr:col>
      <xdr:colOff>153035</xdr:colOff>
      <xdr:row>90</xdr:row>
      <xdr:rowOff>19050</xdr:rowOff>
    </xdr:to>
    <xdr:sp macro="" textlink="">
      <xdr:nvSpPr>
        <xdr:cNvPr id="237624" name="Line 185"/>
        <xdr:cNvSpPr>
          <a:spLocks noChangeShapeType="1"/>
        </xdr:cNvSpPr>
      </xdr:nvSpPr>
      <xdr:spPr>
        <a:xfrm flipV="1">
          <a:off x="4953635" y="14068425"/>
          <a:ext cx="0" cy="1381125"/>
        </a:xfrm>
        <a:prstGeom prst="line">
          <a:avLst/>
        </a:prstGeom>
        <a:noFill/>
        <a:ln w="6350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90</xdr:row>
      <xdr:rowOff>19050</xdr:rowOff>
    </xdr:from>
    <xdr:to xmlns:xdr="http://schemas.openxmlformats.org/drawingml/2006/spreadsheetDrawing">
      <xdr:col>8</xdr:col>
      <xdr:colOff>314325</xdr:colOff>
      <xdr:row>91</xdr:row>
      <xdr:rowOff>57150</xdr:rowOff>
    </xdr:to>
    <xdr:sp macro="" textlink="">
      <xdr:nvSpPr>
        <xdr:cNvPr id="237625" name="人件費・物件費等の状況最小値テキスト"/>
        <xdr:cNvSpPr txBox="1">
          <a:spLocks noChangeArrowheads="1"/>
        </xdr:cNvSpPr>
      </xdr:nvSpPr>
      <xdr:spPr>
        <a:xfrm>
          <a:off x="5039360" y="1544955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255,451</a:t>
          </a:r>
        </a:p>
      </xdr:txBody>
    </xdr:sp>
    <xdr:clientData/>
  </xdr:twoCellAnchor>
  <xdr:twoCellAnchor>
    <xdr:from xmlns:xdr="http://schemas.openxmlformats.org/drawingml/2006/spreadsheetDrawing">
      <xdr:col>7</xdr:col>
      <xdr:colOff>67310</xdr:colOff>
      <xdr:row>90</xdr:row>
      <xdr:rowOff>19050</xdr:rowOff>
    </xdr:from>
    <xdr:to xmlns:xdr="http://schemas.openxmlformats.org/drawingml/2006/spreadsheetDrawing">
      <xdr:col>7</xdr:col>
      <xdr:colOff>238760</xdr:colOff>
      <xdr:row>90</xdr:row>
      <xdr:rowOff>19050</xdr:rowOff>
    </xdr:to>
    <xdr:sp macro="" textlink="">
      <xdr:nvSpPr>
        <xdr:cNvPr id="237626" name="Line 187"/>
        <xdr:cNvSpPr>
          <a:spLocks noChangeShapeType="1"/>
        </xdr:cNvSpPr>
      </xdr:nvSpPr>
      <xdr:spPr>
        <a:xfrm>
          <a:off x="4867910" y="15449550"/>
          <a:ext cx="17145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80</xdr:row>
      <xdr:rowOff>124460</xdr:rowOff>
    </xdr:from>
    <xdr:to xmlns:xdr="http://schemas.openxmlformats.org/drawingml/2006/spreadsheetDrawing">
      <xdr:col>8</xdr:col>
      <xdr:colOff>314325</xdr:colOff>
      <xdr:row>81</xdr:row>
      <xdr:rowOff>162560</xdr:rowOff>
    </xdr:to>
    <xdr:sp macro="" textlink="">
      <xdr:nvSpPr>
        <xdr:cNvPr id="237627" name="人件費・物件費等の状況最大値テキスト"/>
        <xdr:cNvSpPr txBox="1">
          <a:spLocks noChangeArrowheads="1"/>
        </xdr:cNvSpPr>
      </xdr:nvSpPr>
      <xdr:spPr>
        <a:xfrm>
          <a:off x="5039360" y="1384046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83,565</a:t>
          </a:r>
        </a:p>
      </xdr:txBody>
    </xdr:sp>
    <xdr:clientData/>
  </xdr:twoCellAnchor>
  <xdr:twoCellAnchor>
    <xdr:from xmlns:xdr="http://schemas.openxmlformats.org/drawingml/2006/spreadsheetDrawing">
      <xdr:col>7</xdr:col>
      <xdr:colOff>67310</xdr:colOff>
      <xdr:row>82</xdr:row>
      <xdr:rowOff>9525</xdr:rowOff>
    </xdr:from>
    <xdr:to xmlns:xdr="http://schemas.openxmlformats.org/drawingml/2006/spreadsheetDrawing">
      <xdr:col>7</xdr:col>
      <xdr:colOff>238760</xdr:colOff>
      <xdr:row>82</xdr:row>
      <xdr:rowOff>9525</xdr:rowOff>
    </xdr:to>
    <xdr:sp macro="" textlink="">
      <xdr:nvSpPr>
        <xdr:cNvPr id="237628" name="Line 189"/>
        <xdr:cNvSpPr>
          <a:spLocks noChangeShapeType="1"/>
        </xdr:cNvSpPr>
      </xdr:nvSpPr>
      <xdr:spPr>
        <a:xfrm>
          <a:off x="4867910" y="14068425"/>
          <a:ext cx="17145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0</xdr:colOff>
      <xdr:row>83</xdr:row>
      <xdr:rowOff>124460</xdr:rowOff>
    </xdr:from>
    <xdr:to xmlns:xdr="http://schemas.openxmlformats.org/drawingml/2006/spreadsheetDrawing">
      <xdr:col>7</xdr:col>
      <xdr:colOff>153035</xdr:colOff>
      <xdr:row>83</xdr:row>
      <xdr:rowOff>133985</xdr:rowOff>
    </xdr:to>
    <xdr:sp macro="" textlink="">
      <xdr:nvSpPr>
        <xdr:cNvPr id="237629" name="Line 190"/>
        <xdr:cNvSpPr>
          <a:spLocks noChangeShapeType="1"/>
        </xdr:cNvSpPr>
      </xdr:nvSpPr>
      <xdr:spPr>
        <a:xfrm>
          <a:off x="4114800" y="14354810"/>
          <a:ext cx="838835" cy="952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84</xdr:row>
      <xdr:rowOff>67310</xdr:rowOff>
    </xdr:from>
    <xdr:to xmlns:xdr="http://schemas.openxmlformats.org/drawingml/2006/spreadsheetDrawing">
      <xdr:col>8</xdr:col>
      <xdr:colOff>314325</xdr:colOff>
      <xdr:row>85</xdr:row>
      <xdr:rowOff>104775</xdr:rowOff>
    </xdr:to>
    <xdr:sp macro="" textlink="">
      <xdr:nvSpPr>
        <xdr:cNvPr id="237630" name="人件費・物件費等の状況平均値テキスト"/>
        <xdr:cNvSpPr txBox="1">
          <a:spLocks noChangeArrowheads="1"/>
        </xdr:cNvSpPr>
      </xdr:nvSpPr>
      <xdr:spPr>
        <a:xfrm>
          <a:off x="5039360" y="14469110"/>
          <a:ext cx="76136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139,717</a:t>
          </a:r>
        </a:p>
      </xdr:txBody>
    </xdr:sp>
    <xdr:clientData/>
  </xdr:twoCellAnchor>
  <xdr:twoCellAnchor>
    <xdr:from xmlns:xdr="http://schemas.openxmlformats.org/drawingml/2006/spreadsheetDrawing">
      <xdr:col>7</xdr:col>
      <xdr:colOff>104775</xdr:colOff>
      <xdr:row>84</xdr:row>
      <xdr:rowOff>67310</xdr:rowOff>
    </xdr:from>
    <xdr:to xmlns:xdr="http://schemas.openxmlformats.org/drawingml/2006/spreadsheetDrawing">
      <xdr:col>7</xdr:col>
      <xdr:colOff>200660</xdr:colOff>
      <xdr:row>85</xdr:row>
      <xdr:rowOff>0</xdr:rowOff>
    </xdr:to>
    <xdr:sp macro="" textlink="">
      <xdr:nvSpPr>
        <xdr:cNvPr id="237631" name="AutoShape 192"/>
        <xdr:cNvSpPr>
          <a:spLocks noChangeArrowheads="1"/>
        </xdr:cNvSpPr>
      </xdr:nvSpPr>
      <xdr:spPr>
        <a:xfrm>
          <a:off x="4905375" y="14469110"/>
          <a:ext cx="95885"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4</xdr:col>
      <xdr:colOff>485775</xdr:colOff>
      <xdr:row>83</xdr:row>
      <xdr:rowOff>124460</xdr:rowOff>
    </xdr:from>
    <xdr:to xmlns:xdr="http://schemas.openxmlformats.org/drawingml/2006/spreadsheetDrawing">
      <xdr:col>6</xdr:col>
      <xdr:colOff>0</xdr:colOff>
      <xdr:row>83</xdr:row>
      <xdr:rowOff>133985</xdr:rowOff>
    </xdr:to>
    <xdr:sp macro="" textlink="">
      <xdr:nvSpPr>
        <xdr:cNvPr id="237632" name="Line 193"/>
        <xdr:cNvSpPr>
          <a:spLocks noChangeShapeType="1"/>
        </xdr:cNvSpPr>
      </xdr:nvSpPr>
      <xdr:spPr>
        <a:xfrm flipV="1">
          <a:off x="3228975" y="14354810"/>
          <a:ext cx="885825" cy="952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638810</xdr:colOff>
      <xdr:row>84</xdr:row>
      <xdr:rowOff>57150</xdr:rowOff>
    </xdr:from>
    <xdr:to xmlns:xdr="http://schemas.openxmlformats.org/drawingml/2006/spreadsheetDrawing">
      <xdr:col>6</xdr:col>
      <xdr:colOff>47625</xdr:colOff>
      <xdr:row>84</xdr:row>
      <xdr:rowOff>162560</xdr:rowOff>
    </xdr:to>
    <xdr:sp macro="" textlink="">
      <xdr:nvSpPr>
        <xdr:cNvPr id="237633" name="AutoShape 194"/>
        <xdr:cNvSpPr>
          <a:spLocks noChangeArrowheads="1"/>
        </xdr:cNvSpPr>
      </xdr:nvSpPr>
      <xdr:spPr>
        <a:xfrm>
          <a:off x="4067810" y="14458950"/>
          <a:ext cx="94615"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304800</xdr:colOff>
      <xdr:row>85</xdr:row>
      <xdr:rowOff>0</xdr:rowOff>
    </xdr:from>
    <xdr:to xmlns:xdr="http://schemas.openxmlformats.org/drawingml/2006/spreadsheetDrawing">
      <xdr:col>6</xdr:col>
      <xdr:colOff>352425</xdr:colOff>
      <xdr:row>86</xdr:row>
      <xdr:rowOff>38100</xdr:rowOff>
    </xdr:to>
    <xdr:sp macro="" textlink="">
      <xdr:nvSpPr>
        <xdr:cNvPr id="237634" name="Text Box 195"/>
        <xdr:cNvSpPr txBox="1">
          <a:spLocks noChangeArrowheads="1"/>
        </xdr:cNvSpPr>
      </xdr:nvSpPr>
      <xdr:spPr>
        <a:xfrm>
          <a:off x="3733800" y="1457325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138,484</a:t>
          </a:r>
        </a:p>
      </xdr:txBody>
    </xdr:sp>
    <xdr:clientData/>
  </xdr:twoCellAnchor>
  <xdr:twoCellAnchor>
    <xdr:from xmlns:xdr="http://schemas.openxmlformats.org/drawingml/2006/spreadsheetDrawing">
      <xdr:col>3</xdr:col>
      <xdr:colOff>276225</xdr:colOff>
      <xdr:row>83</xdr:row>
      <xdr:rowOff>133985</xdr:rowOff>
    </xdr:from>
    <xdr:to xmlns:xdr="http://schemas.openxmlformats.org/drawingml/2006/spreadsheetDrawing">
      <xdr:col>4</xdr:col>
      <xdr:colOff>485775</xdr:colOff>
      <xdr:row>83</xdr:row>
      <xdr:rowOff>133985</xdr:rowOff>
    </xdr:to>
    <xdr:sp macro="" textlink="">
      <xdr:nvSpPr>
        <xdr:cNvPr id="237635" name="Line 196"/>
        <xdr:cNvSpPr>
          <a:spLocks noChangeShapeType="1"/>
        </xdr:cNvSpPr>
      </xdr:nvSpPr>
      <xdr:spPr>
        <a:xfrm flipV="1">
          <a:off x="2333625" y="14364335"/>
          <a:ext cx="895350"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429260</xdr:colOff>
      <xdr:row>84</xdr:row>
      <xdr:rowOff>9525</xdr:rowOff>
    </xdr:from>
    <xdr:to xmlns:xdr="http://schemas.openxmlformats.org/drawingml/2006/spreadsheetDrawing">
      <xdr:col>4</xdr:col>
      <xdr:colOff>533400</xdr:colOff>
      <xdr:row>84</xdr:row>
      <xdr:rowOff>114300</xdr:rowOff>
    </xdr:to>
    <xdr:sp macro="" textlink="">
      <xdr:nvSpPr>
        <xdr:cNvPr id="237636" name="AutoShape 197"/>
        <xdr:cNvSpPr>
          <a:spLocks noChangeArrowheads="1"/>
        </xdr:cNvSpPr>
      </xdr:nvSpPr>
      <xdr:spPr>
        <a:xfrm>
          <a:off x="3172460" y="14411325"/>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104775</xdr:colOff>
      <xdr:row>84</xdr:row>
      <xdr:rowOff>124460</xdr:rowOff>
    </xdr:from>
    <xdr:to xmlns:xdr="http://schemas.openxmlformats.org/drawingml/2006/spreadsheetDrawing">
      <xdr:col>5</xdr:col>
      <xdr:colOff>180975</xdr:colOff>
      <xdr:row>85</xdr:row>
      <xdr:rowOff>162560</xdr:rowOff>
    </xdr:to>
    <xdr:sp macro="" textlink="">
      <xdr:nvSpPr>
        <xdr:cNvPr id="237637" name="Text Box 198"/>
        <xdr:cNvSpPr txBox="1">
          <a:spLocks noChangeArrowheads="1"/>
        </xdr:cNvSpPr>
      </xdr:nvSpPr>
      <xdr:spPr>
        <a:xfrm>
          <a:off x="2847975" y="145262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132,816</a:t>
          </a:r>
        </a:p>
      </xdr:txBody>
    </xdr:sp>
    <xdr:clientData/>
  </xdr:twoCellAnchor>
  <xdr:twoCellAnchor>
    <xdr:from xmlns:xdr="http://schemas.openxmlformats.org/drawingml/2006/spreadsheetDrawing">
      <xdr:col>2</xdr:col>
      <xdr:colOff>76200</xdr:colOff>
      <xdr:row>83</xdr:row>
      <xdr:rowOff>114935</xdr:rowOff>
    </xdr:from>
    <xdr:to xmlns:xdr="http://schemas.openxmlformats.org/drawingml/2006/spreadsheetDrawing">
      <xdr:col>3</xdr:col>
      <xdr:colOff>276225</xdr:colOff>
      <xdr:row>83</xdr:row>
      <xdr:rowOff>133985</xdr:rowOff>
    </xdr:to>
    <xdr:sp macro="" textlink="">
      <xdr:nvSpPr>
        <xdr:cNvPr id="237638" name="Line 199"/>
        <xdr:cNvSpPr>
          <a:spLocks noChangeShapeType="1"/>
        </xdr:cNvSpPr>
      </xdr:nvSpPr>
      <xdr:spPr>
        <a:xfrm>
          <a:off x="1447800" y="14345285"/>
          <a:ext cx="885825" cy="1905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228600</xdr:colOff>
      <xdr:row>84</xdr:row>
      <xdr:rowOff>9525</xdr:rowOff>
    </xdr:from>
    <xdr:to xmlns:xdr="http://schemas.openxmlformats.org/drawingml/2006/spreadsheetDrawing">
      <xdr:col>3</xdr:col>
      <xdr:colOff>333375</xdr:colOff>
      <xdr:row>84</xdr:row>
      <xdr:rowOff>114300</xdr:rowOff>
    </xdr:to>
    <xdr:sp macro="" textlink="">
      <xdr:nvSpPr>
        <xdr:cNvPr id="237639" name="AutoShape 200"/>
        <xdr:cNvSpPr>
          <a:spLocks noChangeArrowheads="1"/>
        </xdr:cNvSpPr>
      </xdr:nvSpPr>
      <xdr:spPr>
        <a:xfrm>
          <a:off x="2286000" y="14411325"/>
          <a:ext cx="104775"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581660</xdr:colOff>
      <xdr:row>84</xdr:row>
      <xdr:rowOff>124460</xdr:rowOff>
    </xdr:from>
    <xdr:to xmlns:xdr="http://schemas.openxmlformats.org/drawingml/2006/spreadsheetDrawing">
      <xdr:col>3</xdr:col>
      <xdr:colOff>657860</xdr:colOff>
      <xdr:row>85</xdr:row>
      <xdr:rowOff>162560</xdr:rowOff>
    </xdr:to>
    <xdr:sp macro="" textlink="">
      <xdr:nvSpPr>
        <xdr:cNvPr id="237640" name="Text Box 201"/>
        <xdr:cNvSpPr txBox="1">
          <a:spLocks noChangeArrowheads="1"/>
        </xdr:cNvSpPr>
      </xdr:nvSpPr>
      <xdr:spPr>
        <a:xfrm>
          <a:off x="1953260" y="145262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132,082</a:t>
          </a:r>
        </a:p>
      </xdr:txBody>
    </xdr:sp>
    <xdr:clientData/>
  </xdr:twoCellAnchor>
  <xdr:twoCellAnchor>
    <xdr:from xmlns:xdr="http://schemas.openxmlformats.org/drawingml/2006/spreadsheetDrawing">
      <xdr:col>2</xdr:col>
      <xdr:colOff>28575</xdr:colOff>
      <xdr:row>84</xdr:row>
      <xdr:rowOff>0</xdr:rowOff>
    </xdr:from>
    <xdr:to xmlns:xdr="http://schemas.openxmlformats.org/drawingml/2006/spreadsheetDrawing">
      <xdr:col>2</xdr:col>
      <xdr:colOff>123825</xdr:colOff>
      <xdr:row>84</xdr:row>
      <xdr:rowOff>95250</xdr:rowOff>
    </xdr:to>
    <xdr:sp macro="" textlink="">
      <xdr:nvSpPr>
        <xdr:cNvPr id="237641" name="AutoShape 202"/>
        <xdr:cNvSpPr>
          <a:spLocks noChangeArrowheads="1"/>
        </xdr:cNvSpPr>
      </xdr:nvSpPr>
      <xdr:spPr>
        <a:xfrm>
          <a:off x="1400175" y="14401800"/>
          <a:ext cx="9525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381635</xdr:colOff>
      <xdr:row>84</xdr:row>
      <xdr:rowOff>114935</xdr:rowOff>
    </xdr:from>
    <xdr:to xmlns:xdr="http://schemas.openxmlformats.org/drawingml/2006/spreadsheetDrawing">
      <xdr:col>2</xdr:col>
      <xdr:colOff>457835</xdr:colOff>
      <xdr:row>85</xdr:row>
      <xdr:rowOff>153035</xdr:rowOff>
    </xdr:to>
    <xdr:sp macro="" textlink="">
      <xdr:nvSpPr>
        <xdr:cNvPr id="237642" name="Text Box 203"/>
        <xdr:cNvSpPr txBox="1">
          <a:spLocks noChangeArrowheads="1"/>
        </xdr:cNvSpPr>
      </xdr:nvSpPr>
      <xdr:spPr>
        <a:xfrm>
          <a:off x="1067435" y="1451673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130,591</a:t>
          </a:r>
        </a:p>
      </xdr:txBody>
    </xdr:sp>
    <xdr:clientData/>
  </xdr:twoCellAnchor>
  <xdr:twoCellAnchor editAs="oneCell">
    <xdr:from xmlns:xdr="http://schemas.openxmlformats.org/drawingml/2006/spreadsheetDrawing">
      <xdr:col>7</xdr:col>
      <xdr:colOff>38100</xdr:colOff>
      <xdr:row>92</xdr:row>
      <xdr:rowOff>104775</xdr:rowOff>
    </xdr:from>
    <xdr:to xmlns:xdr="http://schemas.openxmlformats.org/drawingml/2006/spreadsheetDrawing">
      <xdr:col>8</xdr:col>
      <xdr:colOff>114935</xdr:colOff>
      <xdr:row>93</xdr:row>
      <xdr:rowOff>143510</xdr:rowOff>
    </xdr:to>
    <xdr:sp macro="" textlink="">
      <xdr:nvSpPr>
        <xdr:cNvPr id="237643" name="Text Box 204"/>
        <xdr:cNvSpPr txBox="1">
          <a:spLocks noChangeArrowheads="1"/>
        </xdr:cNvSpPr>
      </xdr:nvSpPr>
      <xdr:spPr>
        <a:xfrm>
          <a:off x="4838700" y="15878175"/>
          <a:ext cx="76263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5</xdr:col>
      <xdr:colOff>572135</xdr:colOff>
      <xdr:row>92</xdr:row>
      <xdr:rowOff>104775</xdr:rowOff>
    </xdr:from>
    <xdr:to xmlns:xdr="http://schemas.openxmlformats.org/drawingml/2006/spreadsheetDrawing">
      <xdr:col>6</xdr:col>
      <xdr:colOff>648335</xdr:colOff>
      <xdr:row>93</xdr:row>
      <xdr:rowOff>143510</xdr:rowOff>
    </xdr:to>
    <xdr:sp macro="" textlink="">
      <xdr:nvSpPr>
        <xdr:cNvPr id="237644" name="Text Box 205"/>
        <xdr:cNvSpPr txBox="1">
          <a:spLocks noChangeArrowheads="1"/>
        </xdr:cNvSpPr>
      </xdr:nvSpPr>
      <xdr:spPr>
        <a:xfrm>
          <a:off x="4001135" y="15878175"/>
          <a:ext cx="762000"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4</xdr:col>
      <xdr:colOff>372110</xdr:colOff>
      <xdr:row>92</xdr:row>
      <xdr:rowOff>104775</xdr:rowOff>
    </xdr:from>
    <xdr:to xmlns:xdr="http://schemas.openxmlformats.org/drawingml/2006/spreadsheetDrawing">
      <xdr:col>5</xdr:col>
      <xdr:colOff>447675</xdr:colOff>
      <xdr:row>93</xdr:row>
      <xdr:rowOff>143510</xdr:rowOff>
    </xdr:to>
    <xdr:sp macro="" textlink="">
      <xdr:nvSpPr>
        <xdr:cNvPr id="237645" name="Text Box 206"/>
        <xdr:cNvSpPr txBox="1">
          <a:spLocks noChangeArrowheads="1"/>
        </xdr:cNvSpPr>
      </xdr:nvSpPr>
      <xdr:spPr>
        <a:xfrm>
          <a:off x="3115310" y="15878175"/>
          <a:ext cx="76136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3</xdr:col>
      <xdr:colOff>161925</xdr:colOff>
      <xdr:row>92</xdr:row>
      <xdr:rowOff>104775</xdr:rowOff>
    </xdr:from>
    <xdr:to xmlns:xdr="http://schemas.openxmlformats.org/drawingml/2006/spreadsheetDrawing">
      <xdr:col>4</xdr:col>
      <xdr:colOff>238760</xdr:colOff>
      <xdr:row>93</xdr:row>
      <xdr:rowOff>143510</xdr:rowOff>
    </xdr:to>
    <xdr:sp macro="" textlink="">
      <xdr:nvSpPr>
        <xdr:cNvPr id="237646" name="Text Box 207"/>
        <xdr:cNvSpPr txBox="1">
          <a:spLocks noChangeArrowheads="1"/>
        </xdr:cNvSpPr>
      </xdr:nvSpPr>
      <xdr:spPr>
        <a:xfrm>
          <a:off x="2219325" y="15878175"/>
          <a:ext cx="76263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xdr:col>
      <xdr:colOff>648335</xdr:colOff>
      <xdr:row>92</xdr:row>
      <xdr:rowOff>104775</xdr:rowOff>
    </xdr:from>
    <xdr:to xmlns:xdr="http://schemas.openxmlformats.org/drawingml/2006/spreadsheetDrawing">
      <xdr:col>3</xdr:col>
      <xdr:colOff>38100</xdr:colOff>
      <xdr:row>93</xdr:row>
      <xdr:rowOff>143510</xdr:rowOff>
    </xdr:to>
    <xdr:sp macro="" textlink="">
      <xdr:nvSpPr>
        <xdr:cNvPr id="237647" name="Text Box 208"/>
        <xdr:cNvSpPr txBox="1">
          <a:spLocks noChangeArrowheads="1"/>
        </xdr:cNvSpPr>
      </xdr:nvSpPr>
      <xdr:spPr>
        <a:xfrm>
          <a:off x="1334135" y="15878175"/>
          <a:ext cx="76136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7</xdr:col>
      <xdr:colOff>104775</xdr:colOff>
      <xdr:row>83</xdr:row>
      <xdr:rowOff>86360</xdr:rowOff>
    </xdr:from>
    <xdr:to xmlns:xdr="http://schemas.openxmlformats.org/drawingml/2006/spreadsheetDrawing">
      <xdr:col>7</xdr:col>
      <xdr:colOff>200660</xdr:colOff>
      <xdr:row>84</xdr:row>
      <xdr:rowOff>9525</xdr:rowOff>
    </xdr:to>
    <xdr:sp macro="" textlink="">
      <xdr:nvSpPr>
        <xdr:cNvPr id="237648" name="Oval 209"/>
        <xdr:cNvSpPr>
          <a:spLocks noChangeArrowheads="1"/>
        </xdr:cNvSpPr>
      </xdr:nvSpPr>
      <xdr:spPr>
        <a:xfrm>
          <a:off x="4905375" y="14316710"/>
          <a:ext cx="95885"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7</xdr:col>
      <xdr:colOff>238760</xdr:colOff>
      <xdr:row>82</xdr:row>
      <xdr:rowOff>124460</xdr:rowOff>
    </xdr:from>
    <xdr:to xmlns:xdr="http://schemas.openxmlformats.org/drawingml/2006/spreadsheetDrawing">
      <xdr:col>8</xdr:col>
      <xdr:colOff>314325</xdr:colOff>
      <xdr:row>83</xdr:row>
      <xdr:rowOff>162560</xdr:rowOff>
    </xdr:to>
    <xdr:sp macro="" textlink="">
      <xdr:nvSpPr>
        <xdr:cNvPr id="237649" name="人件費・物件費等の状況該当値テキスト"/>
        <xdr:cNvSpPr txBox="1">
          <a:spLocks noChangeArrowheads="1"/>
        </xdr:cNvSpPr>
      </xdr:nvSpPr>
      <xdr:spPr>
        <a:xfrm>
          <a:off x="5039360" y="1418336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119,977</a:t>
          </a:r>
        </a:p>
      </xdr:txBody>
    </xdr:sp>
    <xdr:clientData/>
  </xdr:twoCellAnchor>
  <xdr:twoCellAnchor>
    <xdr:from xmlns:xdr="http://schemas.openxmlformats.org/drawingml/2006/spreadsheetDrawing">
      <xdr:col>5</xdr:col>
      <xdr:colOff>638810</xdr:colOff>
      <xdr:row>83</xdr:row>
      <xdr:rowOff>67310</xdr:rowOff>
    </xdr:from>
    <xdr:to xmlns:xdr="http://schemas.openxmlformats.org/drawingml/2006/spreadsheetDrawing">
      <xdr:col>6</xdr:col>
      <xdr:colOff>47625</xdr:colOff>
      <xdr:row>84</xdr:row>
      <xdr:rowOff>0</xdr:rowOff>
    </xdr:to>
    <xdr:sp macro="" textlink="">
      <xdr:nvSpPr>
        <xdr:cNvPr id="237650" name="Oval 211"/>
        <xdr:cNvSpPr>
          <a:spLocks noChangeArrowheads="1"/>
        </xdr:cNvSpPr>
      </xdr:nvSpPr>
      <xdr:spPr>
        <a:xfrm>
          <a:off x="4067810" y="14297660"/>
          <a:ext cx="9461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304800</xdr:colOff>
      <xdr:row>82</xdr:row>
      <xdr:rowOff>38100</xdr:rowOff>
    </xdr:from>
    <xdr:to xmlns:xdr="http://schemas.openxmlformats.org/drawingml/2006/spreadsheetDrawing">
      <xdr:col>6</xdr:col>
      <xdr:colOff>352425</xdr:colOff>
      <xdr:row>83</xdr:row>
      <xdr:rowOff>76835</xdr:rowOff>
    </xdr:to>
    <xdr:sp macro="" textlink="">
      <xdr:nvSpPr>
        <xdr:cNvPr id="237651" name="Text Box 212"/>
        <xdr:cNvSpPr txBox="1">
          <a:spLocks noChangeArrowheads="1"/>
        </xdr:cNvSpPr>
      </xdr:nvSpPr>
      <xdr:spPr>
        <a:xfrm>
          <a:off x="3733800" y="14097000"/>
          <a:ext cx="73342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118,594</a:t>
          </a:r>
        </a:p>
      </xdr:txBody>
    </xdr:sp>
    <xdr:clientData/>
  </xdr:twoCellAnchor>
  <xdr:twoCellAnchor>
    <xdr:from xmlns:xdr="http://schemas.openxmlformats.org/drawingml/2006/spreadsheetDrawing">
      <xdr:col>4</xdr:col>
      <xdr:colOff>429260</xdr:colOff>
      <xdr:row>83</xdr:row>
      <xdr:rowOff>86360</xdr:rowOff>
    </xdr:from>
    <xdr:to xmlns:xdr="http://schemas.openxmlformats.org/drawingml/2006/spreadsheetDrawing">
      <xdr:col>4</xdr:col>
      <xdr:colOff>533400</xdr:colOff>
      <xdr:row>84</xdr:row>
      <xdr:rowOff>19050</xdr:rowOff>
    </xdr:to>
    <xdr:sp macro="" textlink="">
      <xdr:nvSpPr>
        <xdr:cNvPr id="237652" name="Oval 213"/>
        <xdr:cNvSpPr>
          <a:spLocks noChangeArrowheads="1"/>
        </xdr:cNvSpPr>
      </xdr:nvSpPr>
      <xdr:spPr>
        <a:xfrm>
          <a:off x="3172460" y="14316710"/>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4</xdr:col>
      <xdr:colOff>104775</xdr:colOff>
      <xdr:row>82</xdr:row>
      <xdr:rowOff>57150</xdr:rowOff>
    </xdr:from>
    <xdr:to xmlns:xdr="http://schemas.openxmlformats.org/drawingml/2006/spreadsheetDrawing">
      <xdr:col>5</xdr:col>
      <xdr:colOff>180975</xdr:colOff>
      <xdr:row>83</xdr:row>
      <xdr:rowOff>95250</xdr:rowOff>
    </xdr:to>
    <xdr:sp macro="" textlink="">
      <xdr:nvSpPr>
        <xdr:cNvPr id="237653" name="Text Box 214"/>
        <xdr:cNvSpPr txBox="1">
          <a:spLocks noChangeArrowheads="1"/>
        </xdr:cNvSpPr>
      </xdr:nvSpPr>
      <xdr:spPr>
        <a:xfrm>
          <a:off x="2847975" y="1411605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120,413</a:t>
          </a:r>
        </a:p>
      </xdr:txBody>
    </xdr:sp>
    <xdr:clientData/>
  </xdr:twoCellAnchor>
  <xdr:twoCellAnchor>
    <xdr:from xmlns:xdr="http://schemas.openxmlformats.org/drawingml/2006/spreadsheetDrawing">
      <xdr:col>3</xdr:col>
      <xdr:colOff>228600</xdr:colOff>
      <xdr:row>83</xdr:row>
      <xdr:rowOff>86360</xdr:rowOff>
    </xdr:from>
    <xdr:to xmlns:xdr="http://schemas.openxmlformats.org/drawingml/2006/spreadsheetDrawing">
      <xdr:col>3</xdr:col>
      <xdr:colOff>334010</xdr:colOff>
      <xdr:row>84</xdr:row>
      <xdr:rowOff>19050</xdr:rowOff>
    </xdr:to>
    <xdr:sp macro="" textlink="">
      <xdr:nvSpPr>
        <xdr:cNvPr id="237654" name="Oval 215"/>
        <xdr:cNvSpPr>
          <a:spLocks noChangeArrowheads="1"/>
        </xdr:cNvSpPr>
      </xdr:nvSpPr>
      <xdr:spPr>
        <a:xfrm>
          <a:off x="2286000" y="14316710"/>
          <a:ext cx="10541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581660</xdr:colOff>
      <xdr:row>82</xdr:row>
      <xdr:rowOff>57150</xdr:rowOff>
    </xdr:from>
    <xdr:to xmlns:xdr="http://schemas.openxmlformats.org/drawingml/2006/spreadsheetDrawing">
      <xdr:col>3</xdr:col>
      <xdr:colOff>657860</xdr:colOff>
      <xdr:row>83</xdr:row>
      <xdr:rowOff>95250</xdr:rowOff>
    </xdr:to>
    <xdr:sp macro="" textlink="">
      <xdr:nvSpPr>
        <xdr:cNvPr id="237655" name="Text Box 216"/>
        <xdr:cNvSpPr txBox="1">
          <a:spLocks noChangeArrowheads="1"/>
        </xdr:cNvSpPr>
      </xdr:nvSpPr>
      <xdr:spPr>
        <a:xfrm>
          <a:off x="1953260" y="1411605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120,514</a:t>
          </a:r>
        </a:p>
      </xdr:txBody>
    </xdr:sp>
    <xdr:clientData/>
  </xdr:twoCellAnchor>
  <xdr:twoCellAnchor>
    <xdr:from xmlns:xdr="http://schemas.openxmlformats.org/drawingml/2006/spreadsheetDrawing">
      <xdr:col>2</xdr:col>
      <xdr:colOff>28575</xdr:colOff>
      <xdr:row>83</xdr:row>
      <xdr:rowOff>67310</xdr:rowOff>
    </xdr:from>
    <xdr:to xmlns:xdr="http://schemas.openxmlformats.org/drawingml/2006/spreadsheetDrawing">
      <xdr:col>2</xdr:col>
      <xdr:colOff>123825</xdr:colOff>
      <xdr:row>83</xdr:row>
      <xdr:rowOff>162560</xdr:rowOff>
    </xdr:to>
    <xdr:sp macro="" textlink="">
      <xdr:nvSpPr>
        <xdr:cNvPr id="237656" name="Oval 217"/>
        <xdr:cNvSpPr>
          <a:spLocks noChangeArrowheads="1"/>
        </xdr:cNvSpPr>
      </xdr:nvSpPr>
      <xdr:spPr>
        <a:xfrm>
          <a:off x="1400175" y="14297660"/>
          <a:ext cx="9525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xdr:col>
      <xdr:colOff>381635</xdr:colOff>
      <xdr:row>82</xdr:row>
      <xdr:rowOff>29210</xdr:rowOff>
    </xdr:from>
    <xdr:to xmlns:xdr="http://schemas.openxmlformats.org/drawingml/2006/spreadsheetDrawing">
      <xdr:col>2</xdr:col>
      <xdr:colOff>457835</xdr:colOff>
      <xdr:row>83</xdr:row>
      <xdr:rowOff>67310</xdr:rowOff>
    </xdr:to>
    <xdr:sp macro="" textlink="">
      <xdr:nvSpPr>
        <xdr:cNvPr id="237657" name="Text Box 218"/>
        <xdr:cNvSpPr txBox="1">
          <a:spLocks noChangeArrowheads="1"/>
        </xdr:cNvSpPr>
      </xdr:nvSpPr>
      <xdr:spPr>
        <a:xfrm>
          <a:off x="1067435" y="1408811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117,726</a:t>
          </a:r>
        </a:p>
      </xdr:txBody>
    </xdr:sp>
    <xdr:clientData/>
  </xdr:twoCellAnchor>
  <xdr:twoCellAnchor>
    <xdr:from xmlns:xdr="http://schemas.openxmlformats.org/drawingml/2006/spreadsheetDrawing">
      <xdr:col>18</xdr:col>
      <xdr:colOff>485775</xdr:colOff>
      <xdr:row>73</xdr:row>
      <xdr:rowOff>124460</xdr:rowOff>
    </xdr:from>
    <xdr:to xmlns:xdr="http://schemas.openxmlformats.org/drawingml/2006/spreadsheetDrawing">
      <xdr:col>26</xdr:col>
      <xdr:colOff>76200</xdr:colOff>
      <xdr:row>75</xdr:row>
      <xdr:rowOff>95250</xdr:rowOff>
    </xdr:to>
    <xdr:sp macro="" textlink="">
      <xdr:nvSpPr>
        <xdr:cNvPr id="237658" name="Rectangle 219"/>
        <xdr:cNvSpPr>
          <a:spLocks noChangeArrowheads="1"/>
        </xdr:cNvSpPr>
      </xdr:nvSpPr>
      <xdr:spPr>
        <a:xfrm>
          <a:off x="12830175" y="12640310"/>
          <a:ext cx="5076825" cy="31369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給与水準   （国との比較）</a:t>
          </a:r>
        </a:p>
      </xdr:txBody>
    </xdr:sp>
    <xdr:clientData/>
  </xdr:twoCellAnchor>
  <xdr:twoCellAnchor editAs="oneCell">
    <xdr:from xmlns:xdr="http://schemas.openxmlformats.org/drawingml/2006/spreadsheetDrawing">
      <xdr:col>20</xdr:col>
      <xdr:colOff>419735</xdr:colOff>
      <xdr:row>75</xdr:row>
      <xdr:rowOff>143510</xdr:rowOff>
    </xdr:from>
    <xdr:to xmlns:xdr="http://schemas.openxmlformats.org/drawingml/2006/spreadsheetDrawing">
      <xdr:col>22</xdr:col>
      <xdr:colOff>629285</xdr:colOff>
      <xdr:row>77</xdr:row>
      <xdr:rowOff>29210</xdr:rowOff>
    </xdr:to>
    <xdr:sp macro="" textlink="">
      <xdr:nvSpPr>
        <xdr:cNvPr id="237659" name="Text Box 220"/>
        <xdr:cNvSpPr txBox="1">
          <a:spLocks noChangeArrowheads="1"/>
        </xdr:cNvSpPr>
      </xdr:nvSpPr>
      <xdr:spPr>
        <a:xfrm>
          <a:off x="14135735" y="13002260"/>
          <a:ext cx="1581150" cy="228600"/>
        </a:xfrm>
        <a:prstGeom prst="rect">
          <a:avLst/>
        </a:prstGeom>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ラスパイレス指数</a:t>
          </a:r>
        </a:p>
      </xdr:txBody>
    </xdr:sp>
    <xdr:clientData/>
  </xdr:twoCellAnchor>
  <xdr:twoCellAnchor editAs="oneCell">
    <xdr:from xmlns:xdr="http://schemas.openxmlformats.org/drawingml/2006/spreadsheetDrawing">
      <xdr:col>23</xdr:col>
      <xdr:colOff>67310</xdr:colOff>
      <xdr:row>75</xdr:row>
      <xdr:rowOff>124460</xdr:rowOff>
    </xdr:from>
    <xdr:to xmlns:xdr="http://schemas.openxmlformats.org/drawingml/2006/spreadsheetDrawing">
      <xdr:col>24</xdr:col>
      <xdr:colOff>142875</xdr:colOff>
      <xdr:row>77</xdr:row>
      <xdr:rowOff>57150</xdr:rowOff>
    </xdr:to>
    <xdr:sp macro="" textlink="">
      <xdr:nvSpPr>
        <xdr:cNvPr id="237660" name="Text Box 221"/>
        <xdr:cNvSpPr txBox="1">
          <a:spLocks noChangeArrowheads="1"/>
        </xdr:cNvSpPr>
      </xdr:nvSpPr>
      <xdr:spPr>
        <a:xfrm>
          <a:off x="15840710" y="12983210"/>
          <a:ext cx="761365" cy="275590"/>
        </a:xfrm>
        <a:prstGeom prst="rect">
          <a:avLst/>
        </a:prstGeom>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[96.9]</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75</xdr:row>
      <xdr:rowOff>29210</xdr:rowOff>
    </xdr:from>
    <xdr:to xmlns:xdr="http://schemas.openxmlformats.org/drawingml/2006/spreadsheetDrawing">
      <xdr:col>28</xdr:col>
      <xdr:colOff>295910</xdr:colOff>
      <xdr:row>76</xdr:row>
      <xdr:rowOff>114935</xdr:rowOff>
    </xdr:to>
    <xdr:sp macro="" textlink="">
      <xdr:nvSpPr>
        <xdr:cNvPr id="237661" name="Rectangle 222"/>
        <xdr:cNvSpPr>
          <a:spLocks noChangeArrowheads="1"/>
        </xdr:cNvSpPr>
      </xdr:nvSpPr>
      <xdr:spPr>
        <a:xfrm>
          <a:off x="17973675" y="12887960"/>
          <a:ext cx="152463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76</xdr:row>
      <xdr:rowOff>47625</xdr:rowOff>
    </xdr:from>
    <xdr:to xmlns:xdr="http://schemas.openxmlformats.org/drawingml/2006/spreadsheetDrawing">
      <xdr:col>28</xdr:col>
      <xdr:colOff>295910</xdr:colOff>
      <xdr:row>77</xdr:row>
      <xdr:rowOff>133985</xdr:rowOff>
    </xdr:to>
    <xdr:sp macro="" textlink="">
      <xdr:nvSpPr>
        <xdr:cNvPr id="237662" name="Rectangle 223"/>
        <xdr:cNvSpPr>
          <a:spLocks noChangeArrowheads="1"/>
        </xdr:cNvSpPr>
      </xdr:nvSpPr>
      <xdr:spPr>
        <a:xfrm>
          <a:off x="17973675" y="13077825"/>
          <a:ext cx="1524635" cy="25781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59/128</a:t>
          </a:r>
        </a:p>
      </xdr:txBody>
    </xdr:sp>
    <xdr:clientData/>
  </xdr:twoCellAnchor>
  <xdr:twoCellAnchor>
    <xdr:from xmlns:xdr="http://schemas.openxmlformats.org/drawingml/2006/spreadsheetDrawing">
      <xdr:col>28</xdr:col>
      <xdr:colOff>419735</xdr:colOff>
      <xdr:row>75</xdr:row>
      <xdr:rowOff>29210</xdr:rowOff>
    </xdr:from>
    <xdr:to xmlns:xdr="http://schemas.openxmlformats.org/drawingml/2006/spreadsheetDrawing">
      <xdr:col>30</xdr:col>
      <xdr:colOff>314325</xdr:colOff>
      <xdr:row>76</xdr:row>
      <xdr:rowOff>114935</xdr:rowOff>
    </xdr:to>
    <xdr:sp macro="" textlink="">
      <xdr:nvSpPr>
        <xdr:cNvPr id="237663" name="Rectangle 224"/>
        <xdr:cNvSpPr>
          <a:spLocks noChangeArrowheads="1"/>
        </xdr:cNvSpPr>
      </xdr:nvSpPr>
      <xdr:spPr>
        <a:xfrm>
          <a:off x="19622135" y="12887960"/>
          <a:ext cx="126619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全国市平均</a:t>
          </a:r>
        </a:p>
      </xdr:txBody>
    </xdr:sp>
    <xdr:clientData/>
  </xdr:twoCellAnchor>
  <xdr:twoCellAnchor>
    <xdr:from xmlns:xdr="http://schemas.openxmlformats.org/drawingml/2006/spreadsheetDrawing">
      <xdr:col>28</xdr:col>
      <xdr:colOff>419735</xdr:colOff>
      <xdr:row>76</xdr:row>
      <xdr:rowOff>47625</xdr:rowOff>
    </xdr:from>
    <xdr:to xmlns:xdr="http://schemas.openxmlformats.org/drawingml/2006/spreadsheetDrawing">
      <xdr:col>30</xdr:col>
      <xdr:colOff>314325</xdr:colOff>
      <xdr:row>77</xdr:row>
      <xdr:rowOff>133985</xdr:rowOff>
    </xdr:to>
    <xdr:sp macro="" textlink="">
      <xdr:nvSpPr>
        <xdr:cNvPr id="237664" name="Rectangle 225"/>
        <xdr:cNvSpPr>
          <a:spLocks noChangeArrowheads="1"/>
        </xdr:cNvSpPr>
      </xdr:nvSpPr>
      <xdr:spPr>
        <a:xfrm>
          <a:off x="19622135" y="13077825"/>
          <a:ext cx="1266190" cy="25781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98.8</a:t>
          </a:r>
        </a:p>
      </xdr:txBody>
    </xdr:sp>
    <xdr:clientData/>
  </xdr:twoCellAnchor>
  <xdr:twoCellAnchor>
    <xdr:from xmlns:xdr="http://schemas.openxmlformats.org/drawingml/2006/spreadsheetDrawing">
      <xdr:col>30</xdr:col>
      <xdr:colOff>505460</xdr:colOff>
      <xdr:row>75</xdr:row>
      <xdr:rowOff>29210</xdr:rowOff>
    </xdr:from>
    <xdr:to xmlns:xdr="http://schemas.openxmlformats.org/drawingml/2006/spreadsheetDrawing">
      <xdr:col>32</xdr:col>
      <xdr:colOff>410210</xdr:colOff>
      <xdr:row>76</xdr:row>
      <xdr:rowOff>114935</xdr:rowOff>
    </xdr:to>
    <xdr:sp macro="" textlink="">
      <xdr:nvSpPr>
        <xdr:cNvPr id="237665" name="Rectangle 226"/>
        <xdr:cNvSpPr>
          <a:spLocks noChangeArrowheads="1"/>
        </xdr:cNvSpPr>
      </xdr:nvSpPr>
      <xdr:spPr>
        <a:xfrm>
          <a:off x="21079460" y="12887960"/>
          <a:ext cx="127635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全国町村平均</a:t>
          </a:r>
        </a:p>
      </xdr:txBody>
    </xdr:sp>
    <xdr:clientData/>
  </xdr:twoCellAnchor>
  <xdr:twoCellAnchor>
    <xdr:from xmlns:xdr="http://schemas.openxmlformats.org/drawingml/2006/spreadsheetDrawing">
      <xdr:col>30</xdr:col>
      <xdr:colOff>505460</xdr:colOff>
      <xdr:row>76</xdr:row>
      <xdr:rowOff>47625</xdr:rowOff>
    </xdr:from>
    <xdr:to xmlns:xdr="http://schemas.openxmlformats.org/drawingml/2006/spreadsheetDrawing">
      <xdr:col>32</xdr:col>
      <xdr:colOff>410210</xdr:colOff>
      <xdr:row>77</xdr:row>
      <xdr:rowOff>133985</xdr:rowOff>
    </xdr:to>
    <xdr:sp macro="" textlink="">
      <xdr:nvSpPr>
        <xdr:cNvPr id="237666" name="Rectangle 227"/>
        <xdr:cNvSpPr>
          <a:spLocks noChangeArrowheads="1"/>
        </xdr:cNvSpPr>
      </xdr:nvSpPr>
      <xdr:spPr>
        <a:xfrm>
          <a:off x="21079460" y="13077825"/>
          <a:ext cx="1276350" cy="25781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95.3</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92</xdr:row>
      <xdr:rowOff>38100</xdr:rowOff>
    </xdr:to>
    <xdr:sp macro="" textlink="">
      <xdr:nvSpPr>
        <xdr:cNvPr id="237667" name="Rectangle 228"/>
        <xdr:cNvSpPr>
          <a:spLocks noChangeArrowheads="1"/>
        </xdr:cNvSpPr>
      </xdr:nvSpPr>
      <xdr:spPr>
        <a:xfrm>
          <a:off x="12830175" y="13402310"/>
          <a:ext cx="5076825" cy="2409190"/>
        </a:xfrm>
        <a:prstGeom prst="rect">
          <a:avLst/>
        </a:prstGeom>
        <a:solidFill>
          <a:srgbClr val="FFFFC8"/>
        </a:solidFill>
        <a:ln>
          <a:miter/>
        </a:ln>
      </xdr:spPr>
      <xdr:txBody>
        <a:bodyPr vertOverflow="overflow" horzOverflow="overflow" upright="1"/>
        <a:lstStyle/>
        <a:p/>
      </xdr:txBody>
    </xdr:sp>
    <xdr:clientData/>
  </xdr:twoCellAnchor>
  <xdr:twoCellAnchor>
    <xdr:from xmlns:xdr="http://schemas.openxmlformats.org/drawingml/2006/spreadsheetDrawing">
      <xdr:col>26</xdr:col>
      <xdr:colOff>266700</xdr:colOff>
      <xdr:row>78</xdr:row>
      <xdr:rowOff>29210</xdr:rowOff>
    </xdr:from>
    <xdr:to xmlns:xdr="http://schemas.openxmlformats.org/drawingml/2006/spreadsheetDrawing">
      <xdr:col>35</xdr:col>
      <xdr:colOff>123825</xdr:colOff>
      <xdr:row>92</xdr:row>
      <xdr:rowOff>38100</xdr:rowOff>
    </xdr:to>
    <xdr:sp macro="" textlink="">
      <xdr:nvSpPr>
        <xdr:cNvPr id="237668" name="Rectangle 229"/>
        <xdr:cNvSpPr>
          <a:spLocks noChangeArrowheads="1"/>
        </xdr:cNvSpPr>
      </xdr:nvSpPr>
      <xdr:spPr>
        <a:xfrm>
          <a:off x="18097500" y="13402310"/>
          <a:ext cx="6029325" cy="2409190"/>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266700</xdr:colOff>
      <xdr:row>78</xdr:row>
      <xdr:rowOff>29210</xdr:rowOff>
    </xdr:from>
    <xdr:to xmlns:xdr="http://schemas.openxmlformats.org/drawingml/2006/spreadsheetDrawing">
      <xdr:col>31</xdr:col>
      <xdr:colOff>648335</xdr:colOff>
      <xdr:row>79</xdr:row>
      <xdr:rowOff>104775</xdr:rowOff>
    </xdr:to>
    <xdr:sp macro="" textlink="">
      <xdr:nvSpPr>
        <xdr:cNvPr id="237669" name="Rectangle 230"/>
        <xdr:cNvSpPr>
          <a:spLocks noChangeArrowheads="1"/>
        </xdr:cNvSpPr>
      </xdr:nvSpPr>
      <xdr:spPr>
        <a:xfrm>
          <a:off x="18097500" y="13402310"/>
          <a:ext cx="3810635" cy="247015"/>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26</xdr:col>
      <xdr:colOff>390525</xdr:colOff>
      <xdr:row>80</xdr:row>
      <xdr:rowOff>0</xdr:rowOff>
    </xdr:from>
    <xdr:to xmlns:xdr="http://schemas.openxmlformats.org/drawingml/2006/spreadsheetDrawing">
      <xdr:col>35</xdr:col>
      <xdr:colOff>0</xdr:colOff>
      <xdr:row>91</xdr:row>
      <xdr:rowOff>143510</xdr:rowOff>
    </xdr:to>
    <xdr:sp macro="" textlink="">
      <xdr:nvSpPr>
        <xdr:cNvPr id="237670" name="Rectangle 231"/>
        <xdr:cNvSpPr>
          <a:spLocks noChangeArrowheads="1"/>
        </xdr:cNvSpPr>
      </xdr:nvSpPr>
      <xdr:spPr>
        <a:xfrm>
          <a:off x="18221325" y="13716000"/>
          <a:ext cx="5781675" cy="2029460"/>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類似団体平均より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0.2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ポイント低くなっているが、全国市平均より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ポイント高くなっている。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今後も、地方公務員制度改革、新人事評価制度を踏まえながら、他の地方公共団体の状況等に留意する。</a:t>
          </a:r>
        </a:p>
      </xdr:txBody>
    </xdr:sp>
    <xdr:clientData/>
  </xdr:twoCellAnchor>
  <xdr:twoCellAnchor>
    <xdr:from xmlns:xdr="http://schemas.openxmlformats.org/drawingml/2006/spreadsheetDrawing">
      <xdr:col>18</xdr:col>
      <xdr:colOff>485775</xdr:colOff>
      <xdr:row>92</xdr:row>
      <xdr:rowOff>38100</xdr:rowOff>
    </xdr:from>
    <xdr:to xmlns:xdr="http://schemas.openxmlformats.org/drawingml/2006/spreadsheetDrawing">
      <xdr:col>26</xdr:col>
      <xdr:colOff>76200</xdr:colOff>
      <xdr:row>92</xdr:row>
      <xdr:rowOff>38100</xdr:rowOff>
    </xdr:to>
    <xdr:sp macro="" textlink="">
      <xdr:nvSpPr>
        <xdr:cNvPr id="237671" name="Line 232"/>
        <xdr:cNvSpPr>
          <a:spLocks noChangeShapeType="1"/>
        </xdr:cNvSpPr>
      </xdr:nvSpPr>
      <xdr:spPr>
        <a:xfrm>
          <a:off x="12830175" y="158115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91</xdr:row>
      <xdr:rowOff>95250</xdr:rowOff>
    </xdr:from>
    <xdr:to xmlns:xdr="http://schemas.openxmlformats.org/drawingml/2006/spreadsheetDrawing">
      <xdr:col>18</xdr:col>
      <xdr:colOff>485775</xdr:colOff>
      <xdr:row>92</xdr:row>
      <xdr:rowOff>133985</xdr:rowOff>
    </xdr:to>
    <xdr:sp macro="" textlink="">
      <xdr:nvSpPr>
        <xdr:cNvPr id="237672" name="Text Box 233"/>
        <xdr:cNvSpPr txBox="1">
          <a:spLocks noChangeArrowheads="1"/>
        </xdr:cNvSpPr>
      </xdr:nvSpPr>
      <xdr:spPr>
        <a:xfrm>
          <a:off x="12068810" y="15697200"/>
          <a:ext cx="76136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a:t>
          </a:r>
        </a:p>
      </xdr:txBody>
    </xdr:sp>
    <xdr:clientData/>
  </xdr:twoCellAnchor>
  <xdr:twoCellAnchor>
    <xdr:from xmlns:xdr="http://schemas.openxmlformats.org/drawingml/2006/spreadsheetDrawing">
      <xdr:col>18</xdr:col>
      <xdr:colOff>485775</xdr:colOff>
      <xdr:row>89</xdr:row>
      <xdr:rowOff>153035</xdr:rowOff>
    </xdr:from>
    <xdr:to xmlns:xdr="http://schemas.openxmlformats.org/drawingml/2006/spreadsheetDrawing">
      <xdr:col>26</xdr:col>
      <xdr:colOff>76200</xdr:colOff>
      <xdr:row>89</xdr:row>
      <xdr:rowOff>153035</xdr:rowOff>
    </xdr:to>
    <xdr:sp macro="" textlink="">
      <xdr:nvSpPr>
        <xdr:cNvPr id="237673" name="Line 234"/>
        <xdr:cNvSpPr>
          <a:spLocks noChangeShapeType="1"/>
        </xdr:cNvSpPr>
      </xdr:nvSpPr>
      <xdr:spPr>
        <a:xfrm>
          <a:off x="12830175" y="15412085"/>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89</xdr:row>
      <xdr:rowOff>38100</xdr:rowOff>
    </xdr:from>
    <xdr:to xmlns:xdr="http://schemas.openxmlformats.org/drawingml/2006/spreadsheetDrawing">
      <xdr:col>18</xdr:col>
      <xdr:colOff>485775</xdr:colOff>
      <xdr:row>90</xdr:row>
      <xdr:rowOff>76835</xdr:rowOff>
    </xdr:to>
    <xdr:sp macro="" textlink="">
      <xdr:nvSpPr>
        <xdr:cNvPr id="237674" name="Text Box 235"/>
        <xdr:cNvSpPr txBox="1">
          <a:spLocks noChangeArrowheads="1"/>
        </xdr:cNvSpPr>
      </xdr:nvSpPr>
      <xdr:spPr>
        <a:xfrm>
          <a:off x="12068810" y="15297150"/>
          <a:ext cx="76136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110.0</a:t>
          </a:r>
        </a:p>
      </xdr:txBody>
    </xdr:sp>
    <xdr:clientData/>
  </xdr:twoCellAnchor>
  <xdr:twoCellAnchor>
    <xdr:from xmlns:xdr="http://schemas.openxmlformats.org/drawingml/2006/spreadsheetDrawing">
      <xdr:col>18</xdr:col>
      <xdr:colOff>485775</xdr:colOff>
      <xdr:row>87</xdr:row>
      <xdr:rowOff>95250</xdr:rowOff>
    </xdr:from>
    <xdr:to xmlns:xdr="http://schemas.openxmlformats.org/drawingml/2006/spreadsheetDrawing">
      <xdr:col>26</xdr:col>
      <xdr:colOff>76200</xdr:colOff>
      <xdr:row>87</xdr:row>
      <xdr:rowOff>95250</xdr:rowOff>
    </xdr:to>
    <xdr:sp macro="" textlink="">
      <xdr:nvSpPr>
        <xdr:cNvPr id="237675" name="Line 236"/>
        <xdr:cNvSpPr>
          <a:spLocks noChangeShapeType="1"/>
        </xdr:cNvSpPr>
      </xdr:nvSpPr>
      <xdr:spPr>
        <a:xfrm>
          <a:off x="12830175" y="150114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86</xdr:row>
      <xdr:rowOff>153035</xdr:rowOff>
    </xdr:from>
    <xdr:to xmlns:xdr="http://schemas.openxmlformats.org/drawingml/2006/spreadsheetDrawing">
      <xdr:col>18</xdr:col>
      <xdr:colOff>485775</xdr:colOff>
      <xdr:row>88</xdr:row>
      <xdr:rowOff>19050</xdr:rowOff>
    </xdr:to>
    <xdr:sp macro="" textlink="">
      <xdr:nvSpPr>
        <xdr:cNvPr id="237676" name="Text Box 237"/>
        <xdr:cNvSpPr txBox="1">
          <a:spLocks noChangeArrowheads="1"/>
        </xdr:cNvSpPr>
      </xdr:nvSpPr>
      <xdr:spPr>
        <a:xfrm>
          <a:off x="12068810" y="14897735"/>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18</xdr:col>
      <xdr:colOff>485775</xdr:colOff>
      <xdr:row>85</xdr:row>
      <xdr:rowOff>29210</xdr:rowOff>
    </xdr:from>
    <xdr:to xmlns:xdr="http://schemas.openxmlformats.org/drawingml/2006/spreadsheetDrawing">
      <xdr:col>26</xdr:col>
      <xdr:colOff>76200</xdr:colOff>
      <xdr:row>85</xdr:row>
      <xdr:rowOff>29210</xdr:rowOff>
    </xdr:to>
    <xdr:sp macro="" textlink="">
      <xdr:nvSpPr>
        <xdr:cNvPr id="237677" name="Line 238"/>
        <xdr:cNvSpPr>
          <a:spLocks noChangeShapeType="1"/>
        </xdr:cNvSpPr>
      </xdr:nvSpPr>
      <xdr:spPr>
        <a:xfrm>
          <a:off x="12830175" y="1460246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84</xdr:row>
      <xdr:rowOff>86360</xdr:rowOff>
    </xdr:from>
    <xdr:to xmlns:xdr="http://schemas.openxmlformats.org/drawingml/2006/spreadsheetDrawing">
      <xdr:col>18</xdr:col>
      <xdr:colOff>485775</xdr:colOff>
      <xdr:row>85</xdr:row>
      <xdr:rowOff>124460</xdr:rowOff>
    </xdr:to>
    <xdr:sp macro="" textlink="">
      <xdr:nvSpPr>
        <xdr:cNvPr id="237678" name="Text Box 239"/>
        <xdr:cNvSpPr txBox="1">
          <a:spLocks noChangeArrowheads="1"/>
        </xdr:cNvSpPr>
      </xdr:nvSpPr>
      <xdr:spPr>
        <a:xfrm>
          <a:off x="12068810" y="14488160"/>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485775</xdr:colOff>
      <xdr:row>82</xdr:row>
      <xdr:rowOff>143510</xdr:rowOff>
    </xdr:from>
    <xdr:to xmlns:xdr="http://schemas.openxmlformats.org/drawingml/2006/spreadsheetDrawing">
      <xdr:col>26</xdr:col>
      <xdr:colOff>76200</xdr:colOff>
      <xdr:row>82</xdr:row>
      <xdr:rowOff>143510</xdr:rowOff>
    </xdr:to>
    <xdr:sp macro="" textlink="">
      <xdr:nvSpPr>
        <xdr:cNvPr id="237679" name="Line 240"/>
        <xdr:cNvSpPr>
          <a:spLocks noChangeShapeType="1"/>
        </xdr:cNvSpPr>
      </xdr:nvSpPr>
      <xdr:spPr>
        <a:xfrm>
          <a:off x="12830175" y="142024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82</xdr:row>
      <xdr:rowOff>29210</xdr:rowOff>
    </xdr:from>
    <xdr:to xmlns:xdr="http://schemas.openxmlformats.org/drawingml/2006/spreadsheetDrawing">
      <xdr:col>18</xdr:col>
      <xdr:colOff>485775</xdr:colOff>
      <xdr:row>83</xdr:row>
      <xdr:rowOff>67310</xdr:rowOff>
    </xdr:to>
    <xdr:sp macro="" textlink="">
      <xdr:nvSpPr>
        <xdr:cNvPr id="237680" name="Text Box 241"/>
        <xdr:cNvSpPr txBox="1">
          <a:spLocks noChangeArrowheads="1"/>
        </xdr:cNvSpPr>
      </xdr:nvSpPr>
      <xdr:spPr>
        <a:xfrm>
          <a:off x="12068810" y="14088110"/>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18</xdr:col>
      <xdr:colOff>485775</xdr:colOff>
      <xdr:row>80</xdr:row>
      <xdr:rowOff>86360</xdr:rowOff>
    </xdr:from>
    <xdr:to xmlns:xdr="http://schemas.openxmlformats.org/drawingml/2006/spreadsheetDrawing">
      <xdr:col>26</xdr:col>
      <xdr:colOff>76200</xdr:colOff>
      <xdr:row>80</xdr:row>
      <xdr:rowOff>86360</xdr:rowOff>
    </xdr:to>
    <xdr:sp macro="" textlink="">
      <xdr:nvSpPr>
        <xdr:cNvPr id="237681" name="Line 242"/>
        <xdr:cNvSpPr>
          <a:spLocks noChangeShapeType="1"/>
        </xdr:cNvSpPr>
      </xdr:nvSpPr>
      <xdr:spPr>
        <a:xfrm>
          <a:off x="12830175" y="1380236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79</xdr:row>
      <xdr:rowOff>143510</xdr:rowOff>
    </xdr:from>
    <xdr:to xmlns:xdr="http://schemas.openxmlformats.org/drawingml/2006/spreadsheetDrawing">
      <xdr:col>18</xdr:col>
      <xdr:colOff>485775</xdr:colOff>
      <xdr:row>81</xdr:row>
      <xdr:rowOff>9525</xdr:rowOff>
    </xdr:to>
    <xdr:sp macro="" textlink="">
      <xdr:nvSpPr>
        <xdr:cNvPr id="237682" name="Text Box 243"/>
        <xdr:cNvSpPr txBox="1">
          <a:spLocks noChangeArrowheads="1"/>
        </xdr:cNvSpPr>
      </xdr:nvSpPr>
      <xdr:spPr>
        <a:xfrm>
          <a:off x="12068810" y="13688060"/>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78</xdr:row>
      <xdr:rowOff>29210</xdr:rowOff>
    </xdr:to>
    <xdr:sp macro="" textlink="">
      <xdr:nvSpPr>
        <xdr:cNvPr id="237683" name="Line 244"/>
        <xdr:cNvSpPr>
          <a:spLocks noChangeShapeType="1"/>
        </xdr:cNvSpPr>
      </xdr:nvSpPr>
      <xdr:spPr>
        <a:xfrm>
          <a:off x="12830175" y="134023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77</xdr:row>
      <xdr:rowOff>86360</xdr:rowOff>
    </xdr:from>
    <xdr:to xmlns:xdr="http://schemas.openxmlformats.org/drawingml/2006/spreadsheetDrawing">
      <xdr:col>18</xdr:col>
      <xdr:colOff>485775</xdr:colOff>
      <xdr:row>78</xdr:row>
      <xdr:rowOff>124460</xdr:rowOff>
    </xdr:to>
    <xdr:sp macro="" textlink="">
      <xdr:nvSpPr>
        <xdr:cNvPr id="237684" name="Text Box 245"/>
        <xdr:cNvSpPr txBox="1">
          <a:spLocks noChangeArrowheads="1"/>
        </xdr:cNvSpPr>
      </xdr:nvSpPr>
      <xdr:spPr>
        <a:xfrm>
          <a:off x="12068810" y="13288010"/>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92</xdr:row>
      <xdr:rowOff>38100</xdr:rowOff>
    </xdr:to>
    <xdr:sp macro="" textlink="">
      <xdr:nvSpPr>
        <xdr:cNvPr id="237685" name="給与水準   （国との比較）グラフ枠"/>
        <xdr:cNvSpPr>
          <a:spLocks noChangeArrowheads="1"/>
        </xdr:cNvSpPr>
      </xdr:nvSpPr>
      <xdr:spPr>
        <a:xfrm>
          <a:off x="12830175" y="13402310"/>
          <a:ext cx="5076825" cy="2409190"/>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24</xdr:col>
      <xdr:colOff>562610</xdr:colOff>
      <xdr:row>81</xdr:row>
      <xdr:rowOff>153035</xdr:rowOff>
    </xdr:from>
    <xdr:to xmlns:xdr="http://schemas.openxmlformats.org/drawingml/2006/spreadsheetDrawing">
      <xdr:col>24</xdr:col>
      <xdr:colOff>562610</xdr:colOff>
      <xdr:row>88</xdr:row>
      <xdr:rowOff>38100</xdr:rowOff>
    </xdr:to>
    <xdr:sp macro="" textlink="">
      <xdr:nvSpPr>
        <xdr:cNvPr id="237686" name="Line 247"/>
        <xdr:cNvSpPr>
          <a:spLocks noChangeShapeType="1"/>
        </xdr:cNvSpPr>
      </xdr:nvSpPr>
      <xdr:spPr>
        <a:xfrm flipV="1">
          <a:off x="17021810" y="14040485"/>
          <a:ext cx="0" cy="1085215"/>
        </a:xfrm>
        <a:prstGeom prst="line">
          <a:avLst/>
        </a:prstGeom>
        <a:noFill/>
        <a:ln w="6350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88</xdr:row>
      <xdr:rowOff>38100</xdr:rowOff>
    </xdr:from>
    <xdr:to xmlns:xdr="http://schemas.openxmlformats.org/drawingml/2006/spreadsheetDrawing">
      <xdr:col>26</xdr:col>
      <xdr:colOff>38100</xdr:colOff>
      <xdr:row>89</xdr:row>
      <xdr:rowOff>76835</xdr:rowOff>
    </xdr:to>
    <xdr:sp macro="" textlink="">
      <xdr:nvSpPr>
        <xdr:cNvPr id="237687" name="給与水準   （国との比較）最小値テキスト"/>
        <xdr:cNvSpPr txBox="1">
          <a:spLocks noChangeArrowheads="1"/>
        </xdr:cNvSpPr>
      </xdr:nvSpPr>
      <xdr:spPr>
        <a:xfrm>
          <a:off x="17107535" y="15125700"/>
          <a:ext cx="76136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103.0</a:t>
          </a:r>
        </a:p>
      </xdr:txBody>
    </xdr:sp>
    <xdr:clientData/>
  </xdr:twoCellAnchor>
  <xdr:twoCellAnchor>
    <xdr:from xmlns:xdr="http://schemas.openxmlformats.org/drawingml/2006/spreadsheetDrawing">
      <xdr:col>24</xdr:col>
      <xdr:colOff>467360</xdr:colOff>
      <xdr:row>88</xdr:row>
      <xdr:rowOff>38100</xdr:rowOff>
    </xdr:from>
    <xdr:to xmlns:xdr="http://schemas.openxmlformats.org/drawingml/2006/spreadsheetDrawing">
      <xdr:col>24</xdr:col>
      <xdr:colOff>648335</xdr:colOff>
      <xdr:row>88</xdr:row>
      <xdr:rowOff>38100</xdr:rowOff>
    </xdr:to>
    <xdr:sp macro="" textlink="">
      <xdr:nvSpPr>
        <xdr:cNvPr id="237688" name="Line 249"/>
        <xdr:cNvSpPr>
          <a:spLocks noChangeShapeType="1"/>
        </xdr:cNvSpPr>
      </xdr:nvSpPr>
      <xdr:spPr>
        <a:xfrm>
          <a:off x="16926560" y="15125700"/>
          <a:ext cx="18097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80</xdr:row>
      <xdr:rowOff>95250</xdr:rowOff>
    </xdr:from>
    <xdr:to xmlns:xdr="http://schemas.openxmlformats.org/drawingml/2006/spreadsheetDrawing">
      <xdr:col>26</xdr:col>
      <xdr:colOff>38100</xdr:colOff>
      <xdr:row>81</xdr:row>
      <xdr:rowOff>133985</xdr:rowOff>
    </xdr:to>
    <xdr:sp macro="" textlink="">
      <xdr:nvSpPr>
        <xdr:cNvPr id="237689" name="給与水準   （国との比較）最大値テキスト"/>
        <xdr:cNvSpPr txBox="1">
          <a:spLocks noChangeArrowheads="1"/>
        </xdr:cNvSpPr>
      </xdr:nvSpPr>
      <xdr:spPr>
        <a:xfrm>
          <a:off x="17107535" y="13811250"/>
          <a:ext cx="76136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75.9</a:t>
          </a:r>
        </a:p>
      </xdr:txBody>
    </xdr:sp>
    <xdr:clientData/>
  </xdr:twoCellAnchor>
  <xdr:twoCellAnchor>
    <xdr:from xmlns:xdr="http://schemas.openxmlformats.org/drawingml/2006/spreadsheetDrawing">
      <xdr:col>24</xdr:col>
      <xdr:colOff>467360</xdr:colOff>
      <xdr:row>81</xdr:row>
      <xdr:rowOff>153035</xdr:rowOff>
    </xdr:from>
    <xdr:to xmlns:xdr="http://schemas.openxmlformats.org/drawingml/2006/spreadsheetDrawing">
      <xdr:col>24</xdr:col>
      <xdr:colOff>648335</xdr:colOff>
      <xdr:row>81</xdr:row>
      <xdr:rowOff>153035</xdr:rowOff>
    </xdr:to>
    <xdr:sp macro="" textlink="">
      <xdr:nvSpPr>
        <xdr:cNvPr id="237690" name="Line 251"/>
        <xdr:cNvSpPr>
          <a:spLocks noChangeShapeType="1"/>
        </xdr:cNvSpPr>
      </xdr:nvSpPr>
      <xdr:spPr>
        <a:xfrm>
          <a:off x="16926560" y="14040485"/>
          <a:ext cx="18097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410210</xdr:colOff>
      <xdr:row>86</xdr:row>
      <xdr:rowOff>104775</xdr:rowOff>
    </xdr:from>
    <xdr:to xmlns:xdr="http://schemas.openxmlformats.org/drawingml/2006/spreadsheetDrawing">
      <xdr:col>24</xdr:col>
      <xdr:colOff>562610</xdr:colOff>
      <xdr:row>86</xdr:row>
      <xdr:rowOff>133985</xdr:rowOff>
    </xdr:to>
    <xdr:sp macro="" textlink="">
      <xdr:nvSpPr>
        <xdr:cNvPr id="237691" name="Line 252"/>
        <xdr:cNvSpPr>
          <a:spLocks noChangeShapeType="1"/>
        </xdr:cNvSpPr>
      </xdr:nvSpPr>
      <xdr:spPr>
        <a:xfrm>
          <a:off x="16183610" y="14849475"/>
          <a:ext cx="838200" cy="29210"/>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85</xdr:row>
      <xdr:rowOff>124460</xdr:rowOff>
    </xdr:from>
    <xdr:to xmlns:xdr="http://schemas.openxmlformats.org/drawingml/2006/spreadsheetDrawing">
      <xdr:col>26</xdr:col>
      <xdr:colOff>38100</xdr:colOff>
      <xdr:row>86</xdr:row>
      <xdr:rowOff>162560</xdr:rowOff>
    </xdr:to>
    <xdr:sp macro="" textlink="">
      <xdr:nvSpPr>
        <xdr:cNvPr id="237692" name="給与水準   （国との比較）平均値テキスト"/>
        <xdr:cNvSpPr txBox="1">
          <a:spLocks noChangeArrowheads="1"/>
        </xdr:cNvSpPr>
      </xdr:nvSpPr>
      <xdr:spPr>
        <a:xfrm>
          <a:off x="17107535" y="146977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96.7</a:t>
          </a:r>
        </a:p>
      </xdr:txBody>
    </xdr:sp>
    <xdr:clientData/>
  </xdr:twoCellAnchor>
  <xdr:twoCellAnchor>
    <xdr:from xmlns:xdr="http://schemas.openxmlformats.org/drawingml/2006/spreadsheetDrawing">
      <xdr:col>24</xdr:col>
      <xdr:colOff>505460</xdr:colOff>
      <xdr:row>86</xdr:row>
      <xdr:rowOff>76835</xdr:rowOff>
    </xdr:from>
    <xdr:to xmlns:xdr="http://schemas.openxmlformats.org/drawingml/2006/spreadsheetDrawing">
      <xdr:col>24</xdr:col>
      <xdr:colOff>610235</xdr:colOff>
      <xdr:row>87</xdr:row>
      <xdr:rowOff>9525</xdr:rowOff>
    </xdr:to>
    <xdr:sp macro="" textlink="">
      <xdr:nvSpPr>
        <xdr:cNvPr id="237693" name="AutoShape 254"/>
        <xdr:cNvSpPr>
          <a:spLocks noChangeArrowheads="1"/>
        </xdr:cNvSpPr>
      </xdr:nvSpPr>
      <xdr:spPr>
        <a:xfrm>
          <a:off x="16964660" y="14821535"/>
          <a:ext cx="104775"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22</xdr:col>
      <xdr:colOff>200660</xdr:colOff>
      <xdr:row>86</xdr:row>
      <xdr:rowOff>86360</xdr:rowOff>
    </xdr:from>
    <xdr:to xmlns:xdr="http://schemas.openxmlformats.org/drawingml/2006/spreadsheetDrawing">
      <xdr:col>23</xdr:col>
      <xdr:colOff>410210</xdr:colOff>
      <xdr:row>86</xdr:row>
      <xdr:rowOff>104775</xdr:rowOff>
    </xdr:to>
    <xdr:sp macro="" textlink="">
      <xdr:nvSpPr>
        <xdr:cNvPr id="237694" name="Line 255"/>
        <xdr:cNvSpPr>
          <a:spLocks noChangeShapeType="1"/>
        </xdr:cNvSpPr>
      </xdr:nvSpPr>
      <xdr:spPr>
        <a:xfrm>
          <a:off x="15288260" y="14831060"/>
          <a:ext cx="895350" cy="1841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352425</xdr:colOff>
      <xdr:row>86</xdr:row>
      <xdr:rowOff>57150</xdr:rowOff>
    </xdr:from>
    <xdr:to xmlns:xdr="http://schemas.openxmlformats.org/drawingml/2006/spreadsheetDrawing">
      <xdr:col>23</xdr:col>
      <xdr:colOff>457200</xdr:colOff>
      <xdr:row>86</xdr:row>
      <xdr:rowOff>161925</xdr:rowOff>
    </xdr:to>
    <xdr:sp macro="" textlink="">
      <xdr:nvSpPr>
        <xdr:cNvPr id="237695" name="AutoShape 256"/>
        <xdr:cNvSpPr>
          <a:spLocks noChangeArrowheads="1"/>
        </xdr:cNvSpPr>
      </xdr:nvSpPr>
      <xdr:spPr>
        <a:xfrm>
          <a:off x="16125825" y="14801850"/>
          <a:ext cx="104775"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23</xdr:col>
      <xdr:colOff>28575</xdr:colOff>
      <xdr:row>87</xdr:row>
      <xdr:rowOff>0</xdr:rowOff>
    </xdr:from>
    <xdr:to xmlns:xdr="http://schemas.openxmlformats.org/drawingml/2006/spreadsheetDrawing">
      <xdr:col>24</xdr:col>
      <xdr:colOff>76200</xdr:colOff>
      <xdr:row>88</xdr:row>
      <xdr:rowOff>38100</xdr:rowOff>
    </xdr:to>
    <xdr:sp macro="" textlink="">
      <xdr:nvSpPr>
        <xdr:cNvPr id="237696" name="Text Box 257"/>
        <xdr:cNvSpPr txBox="1">
          <a:spLocks noChangeArrowheads="1"/>
        </xdr:cNvSpPr>
      </xdr:nvSpPr>
      <xdr:spPr>
        <a:xfrm>
          <a:off x="15801975" y="1491615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96.2</a:t>
          </a:r>
        </a:p>
      </xdr:txBody>
    </xdr:sp>
    <xdr:clientData/>
  </xdr:twoCellAnchor>
  <xdr:twoCellAnchor>
    <xdr:from xmlns:xdr="http://schemas.openxmlformats.org/drawingml/2006/spreadsheetDrawing">
      <xdr:col>21</xdr:col>
      <xdr:colOff>0</xdr:colOff>
      <xdr:row>86</xdr:row>
      <xdr:rowOff>86360</xdr:rowOff>
    </xdr:from>
    <xdr:to xmlns:xdr="http://schemas.openxmlformats.org/drawingml/2006/spreadsheetDrawing">
      <xdr:col>22</xdr:col>
      <xdr:colOff>200660</xdr:colOff>
      <xdr:row>86</xdr:row>
      <xdr:rowOff>114935</xdr:rowOff>
    </xdr:to>
    <xdr:sp macro="" textlink="">
      <xdr:nvSpPr>
        <xdr:cNvPr id="237697" name="Line 258"/>
        <xdr:cNvSpPr>
          <a:spLocks noChangeShapeType="1"/>
        </xdr:cNvSpPr>
      </xdr:nvSpPr>
      <xdr:spPr>
        <a:xfrm flipV="1">
          <a:off x="14401800" y="14831060"/>
          <a:ext cx="886460" cy="2857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153035</xdr:colOff>
      <xdr:row>86</xdr:row>
      <xdr:rowOff>38100</xdr:rowOff>
    </xdr:from>
    <xdr:to xmlns:xdr="http://schemas.openxmlformats.org/drawingml/2006/spreadsheetDrawing">
      <xdr:col>22</xdr:col>
      <xdr:colOff>257175</xdr:colOff>
      <xdr:row>86</xdr:row>
      <xdr:rowOff>133985</xdr:rowOff>
    </xdr:to>
    <xdr:sp macro="" textlink="">
      <xdr:nvSpPr>
        <xdr:cNvPr id="237698" name="AutoShape 259"/>
        <xdr:cNvSpPr>
          <a:spLocks noChangeArrowheads="1"/>
        </xdr:cNvSpPr>
      </xdr:nvSpPr>
      <xdr:spPr>
        <a:xfrm>
          <a:off x="15240635" y="14782800"/>
          <a:ext cx="104140" cy="9588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21</xdr:col>
      <xdr:colOff>505460</xdr:colOff>
      <xdr:row>86</xdr:row>
      <xdr:rowOff>153035</xdr:rowOff>
    </xdr:from>
    <xdr:to xmlns:xdr="http://schemas.openxmlformats.org/drawingml/2006/spreadsheetDrawing">
      <xdr:col>22</xdr:col>
      <xdr:colOff>581660</xdr:colOff>
      <xdr:row>88</xdr:row>
      <xdr:rowOff>19050</xdr:rowOff>
    </xdr:to>
    <xdr:sp macro="" textlink="">
      <xdr:nvSpPr>
        <xdr:cNvPr id="237699" name="Text Box 260"/>
        <xdr:cNvSpPr txBox="1">
          <a:spLocks noChangeArrowheads="1"/>
        </xdr:cNvSpPr>
      </xdr:nvSpPr>
      <xdr:spPr>
        <a:xfrm>
          <a:off x="14907260" y="14897735"/>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95.6</a:t>
          </a:r>
        </a:p>
      </xdr:txBody>
    </xdr:sp>
    <xdr:clientData/>
  </xdr:twoCellAnchor>
  <xdr:twoCellAnchor>
    <xdr:from xmlns:xdr="http://schemas.openxmlformats.org/drawingml/2006/spreadsheetDrawing">
      <xdr:col>19</xdr:col>
      <xdr:colOff>485775</xdr:colOff>
      <xdr:row>86</xdr:row>
      <xdr:rowOff>114935</xdr:rowOff>
    </xdr:from>
    <xdr:to xmlns:xdr="http://schemas.openxmlformats.org/drawingml/2006/spreadsheetDrawing">
      <xdr:col>21</xdr:col>
      <xdr:colOff>0</xdr:colOff>
      <xdr:row>86</xdr:row>
      <xdr:rowOff>114935</xdr:rowOff>
    </xdr:to>
    <xdr:sp macro="" textlink="">
      <xdr:nvSpPr>
        <xdr:cNvPr id="237700" name="Line 261"/>
        <xdr:cNvSpPr>
          <a:spLocks noChangeShapeType="1"/>
        </xdr:cNvSpPr>
      </xdr:nvSpPr>
      <xdr:spPr>
        <a:xfrm>
          <a:off x="13515975" y="14859635"/>
          <a:ext cx="885825"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638810</xdr:colOff>
      <xdr:row>86</xdr:row>
      <xdr:rowOff>38100</xdr:rowOff>
    </xdr:from>
    <xdr:to xmlns:xdr="http://schemas.openxmlformats.org/drawingml/2006/spreadsheetDrawing">
      <xdr:col>21</xdr:col>
      <xdr:colOff>47625</xdr:colOff>
      <xdr:row>86</xdr:row>
      <xdr:rowOff>143510</xdr:rowOff>
    </xdr:to>
    <xdr:sp macro="" textlink="">
      <xdr:nvSpPr>
        <xdr:cNvPr id="237701" name="AutoShape 262"/>
        <xdr:cNvSpPr>
          <a:spLocks noChangeArrowheads="1"/>
        </xdr:cNvSpPr>
      </xdr:nvSpPr>
      <xdr:spPr>
        <a:xfrm>
          <a:off x="14354810" y="14782800"/>
          <a:ext cx="94615"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20</xdr:col>
      <xdr:colOff>304800</xdr:colOff>
      <xdr:row>85</xdr:row>
      <xdr:rowOff>9525</xdr:rowOff>
    </xdr:from>
    <xdr:to xmlns:xdr="http://schemas.openxmlformats.org/drawingml/2006/spreadsheetDrawing">
      <xdr:col>21</xdr:col>
      <xdr:colOff>381635</xdr:colOff>
      <xdr:row>86</xdr:row>
      <xdr:rowOff>47625</xdr:rowOff>
    </xdr:to>
    <xdr:sp macro="" textlink="">
      <xdr:nvSpPr>
        <xdr:cNvPr id="237702" name="Text Box 263"/>
        <xdr:cNvSpPr txBox="1">
          <a:spLocks noChangeArrowheads="1"/>
        </xdr:cNvSpPr>
      </xdr:nvSpPr>
      <xdr:spPr>
        <a:xfrm>
          <a:off x="14020800" y="14582775"/>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95.8</a:t>
          </a:r>
        </a:p>
      </xdr:txBody>
    </xdr:sp>
    <xdr:clientData/>
  </xdr:twoCellAnchor>
  <xdr:twoCellAnchor>
    <xdr:from xmlns:xdr="http://schemas.openxmlformats.org/drawingml/2006/spreadsheetDrawing">
      <xdr:col>19</xdr:col>
      <xdr:colOff>429260</xdr:colOff>
      <xdr:row>86</xdr:row>
      <xdr:rowOff>38100</xdr:rowOff>
    </xdr:from>
    <xdr:to xmlns:xdr="http://schemas.openxmlformats.org/drawingml/2006/spreadsheetDrawing">
      <xdr:col>19</xdr:col>
      <xdr:colOff>533400</xdr:colOff>
      <xdr:row>86</xdr:row>
      <xdr:rowOff>133985</xdr:rowOff>
    </xdr:to>
    <xdr:sp macro="" textlink="">
      <xdr:nvSpPr>
        <xdr:cNvPr id="237703" name="AutoShape 264"/>
        <xdr:cNvSpPr>
          <a:spLocks noChangeArrowheads="1"/>
        </xdr:cNvSpPr>
      </xdr:nvSpPr>
      <xdr:spPr>
        <a:xfrm>
          <a:off x="13459460" y="14782800"/>
          <a:ext cx="104140" cy="9588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19</xdr:col>
      <xdr:colOff>104775</xdr:colOff>
      <xdr:row>85</xdr:row>
      <xdr:rowOff>0</xdr:rowOff>
    </xdr:from>
    <xdr:to xmlns:xdr="http://schemas.openxmlformats.org/drawingml/2006/spreadsheetDrawing">
      <xdr:col>20</xdr:col>
      <xdr:colOff>180975</xdr:colOff>
      <xdr:row>86</xdr:row>
      <xdr:rowOff>38100</xdr:rowOff>
    </xdr:to>
    <xdr:sp macro="" textlink="">
      <xdr:nvSpPr>
        <xdr:cNvPr id="237704" name="Text Box 265"/>
        <xdr:cNvSpPr txBox="1">
          <a:spLocks noChangeArrowheads="1"/>
        </xdr:cNvSpPr>
      </xdr:nvSpPr>
      <xdr:spPr>
        <a:xfrm>
          <a:off x="13134975" y="1457325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95.6</a:t>
          </a:r>
        </a:p>
      </xdr:txBody>
    </xdr:sp>
    <xdr:clientData/>
  </xdr:twoCellAnchor>
  <xdr:twoCellAnchor editAs="oneCell">
    <xdr:from xmlns:xdr="http://schemas.openxmlformats.org/drawingml/2006/spreadsheetDrawing">
      <xdr:col>24</xdr:col>
      <xdr:colOff>447675</xdr:colOff>
      <xdr:row>92</xdr:row>
      <xdr:rowOff>104775</xdr:rowOff>
    </xdr:from>
    <xdr:to xmlns:xdr="http://schemas.openxmlformats.org/drawingml/2006/spreadsheetDrawing">
      <xdr:col>25</xdr:col>
      <xdr:colOff>524510</xdr:colOff>
      <xdr:row>93</xdr:row>
      <xdr:rowOff>143510</xdr:rowOff>
    </xdr:to>
    <xdr:sp macro="" textlink="">
      <xdr:nvSpPr>
        <xdr:cNvPr id="237705" name="Text Box 266"/>
        <xdr:cNvSpPr txBox="1">
          <a:spLocks noChangeArrowheads="1"/>
        </xdr:cNvSpPr>
      </xdr:nvSpPr>
      <xdr:spPr>
        <a:xfrm>
          <a:off x="16906875" y="15878175"/>
          <a:ext cx="76263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23</xdr:col>
      <xdr:colOff>295910</xdr:colOff>
      <xdr:row>92</xdr:row>
      <xdr:rowOff>104775</xdr:rowOff>
    </xdr:from>
    <xdr:to xmlns:xdr="http://schemas.openxmlformats.org/drawingml/2006/spreadsheetDrawing">
      <xdr:col>24</xdr:col>
      <xdr:colOff>372110</xdr:colOff>
      <xdr:row>93</xdr:row>
      <xdr:rowOff>143510</xdr:rowOff>
    </xdr:to>
    <xdr:sp macro="" textlink="">
      <xdr:nvSpPr>
        <xdr:cNvPr id="237706" name="Text Box 267"/>
        <xdr:cNvSpPr txBox="1">
          <a:spLocks noChangeArrowheads="1"/>
        </xdr:cNvSpPr>
      </xdr:nvSpPr>
      <xdr:spPr>
        <a:xfrm>
          <a:off x="16069310" y="15878175"/>
          <a:ext cx="762000"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22</xdr:col>
      <xdr:colOff>85725</xdr:colOff>
      <xdr:row>92</xdr:row>
      <xdr:rowOff>104775</xdr:rowOff>
    </xdr:from>
    <xdr:to xmlns:xdr="http://schemas.openxmlformats.org/drawingml/2006/spreadsheetDrawing">
      <xdr:col>23</xdr:col>
      <xdr:colOff>161925</xdr:colOff>
      <xdr:row>93</xdr:row>
      <xdr:rowOff>143510</xdr:rowOff>
    </xdr:to>
    <xdr:sp macro="" textlink="">
      <xdr:nvSpPr>
        <xdr:cNvPr id="237707" name="Text Box 268"/>
        <xdr:cNvSpPr txBox="1">
          <a:spLocks noChangeArrowheads="1"/>
        </xdr:cNvSpPr>
      </xdr:nvSpPr>
      <xdr:spPr>
        <a:xfrm>
          <a:off x="15173325" y="15878175"/>
          <a:ext cx="762000"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20</xdr:col>
      <xdr:colOff>572135</xdr:colOff>
      <xdr:row>92</xdr:row>
      <xdr:rowOff>104775</xdr:rowOff>
    </xdr:from>
    <xdr:to xmlns:xdr="http://schemas.openxmlformats.org/drawingml/2006/spreadsheetDrawing">
      <xdr:col>21</xdr:col>
      <xdr:colOff>648335</xdr:colOff>
      <xdr:row>93</xdr:row>
      <xdr:rowOff>143510</xdr:rowOff>
    </xdr:to>
    <xdr:sp macro="" textlink="">
      <xdr:nvSpPr>
        <xdr:cNvPr id="237708" name="Text Box 269"/>
        <xdr:cNvSpPr txBox="1">
          <a:spLocks noChangeArrowheads="1"/>
        </xdr:cNvSpPr>
      </xdr:nvSpPr>
      <xdr:spPr>
        <a:xfrm>
          <a:off x="14288135" y="15878175"/>
          <a:ext cx="762000"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19</xdr:col>
      <xdr:colOff>372110</xdr:colOff>
      <xdr:row>92</xdr:row>
      <xdr:rowOff>104775</xdr:rowOff>
    </xdr:from>
    <xdr:to xmlns:xdr="http://schemas.openxmlformats.org/drawingml/2006/spreadsheetDrawing">
      <xdr:col>20</xdr:col>
      <xdr:colOff>447675</xdr:colOff>
      <xdr:row>93</xdr:row>
      <xdr:rowOff>143510</xdr:rowOff>
    </xdr:to>
    <xdr:sp macro="" textlink="">
      <xdr:nvSpPr>
        <xdr:cNvPr id="237709" name="Text Box 270"/>
        <xdr:cNvSpPr txBox="1">
          <a:spLocks noChangeArrowheads="1"/>
        </xdr:cNvSpPr>
      </xdr:nvSpPr>
      <xdr:spPr>
        <a:xfrm>
          <a:off x="13402310" y="15878175"/>
          <a:ext cx="76136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24</xdr:col>
      <xdr:colOff>505460</xdr:colOff>
      <xdr:row>86</xdr:row>
      <xdr:rowOff>86360</xdr:rowOff>
    </xdr:from>
    <xdr:to xmlns:xdr="http://schemas.openxmlformats.org/drawingml/2006/spreadsheetDrawing">
      <xdr:col>24</xdr:col>
      <xdr:colOff>610235</xdr:colOff>
      <xdr:row>87</xdr:row>
      <xdr:rowOff>19050</xdr:rowOff>
    </xdr:to>
    <xdr:sp macro="" textlink="">
      <xdr:nvSpPr>
        <xdr:cNvPr id="237710" name="Oval 271"/>
        <xdr:cNvSpPr>
          <a:spLocks noChangeArrowheads="1"/>
        </xdr:cNvSpPr>
      </xdr:nvSpPr>
      <xdr:spPr>
        <a:xfrm>
          <a:off x="16964660" y="14831060"/>
          <a:ext cx="10477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86</xdr:row>
      <xdr:rowOff>86360</xdr:rowOff>
    </xdr:from>
    <xdr:to xmlns:xdr="http://schemas.openxmlformats.org/drawingml/2006/spreadsheetDrawing">
      <xdr:col>26</xdr:col>
      <xdr:colOff>38100</xdr:colOff>
      <xdr:row>87</xdr:row>
      <xdr:rowOff>124460</xdr:rowOff>
    </xdr:to>
    <xdr:sp macro="" textlink="">
      <xdr:nvSpPr>
        <xdr:cNvPr id="237711" name="給与水準   （国との比較）該当値テキスト"/>
        <xdr:cNvSpPr txBox="1">
          <a:spLocks noChangeArrowheads="1"/>
        </xdr:cNvSpPr>
      </xdr:nvSpPr>
      <xdr:spPr>
        <a:xfrm>
          <a:off x="17107535" y="1483106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96.9</a:t>
          </a:r>
        </a:p>
      </xdr:txBody>
    </xdr:sp>
    <xdr:clientData/>
  </xdr:twoCellAnchor>
  <xdr:twoCellAnchor>
    <xdr:from xmlns:xdr="http://schemas.openxmlformats.org/drawingml/2006/spreadsheetDrawing">
      <xdr:col>23</xdr:col>
      <xdr:colOff>352425</xdr:colOff>
      <xdr:row>86</xdr:row>
      <xdr:rowOff>47625</xdr:rowOff>
    </xdr:from>
    <xdr:to xmlns:xdr="http://schemas.openxmlformats.org/drawingml/2006/spreadsheetDrawing">
      <xdr:col>23</xdr:col>
      <xdr:colOff>457200</xdr:colOff>
      <xdr:row>86</xdr:row>
      <xdr:rowOff>152400</xdr:rowOff>
    </xdr:to>
    <xdr:sp macro="" textlink="">
      <xdr:nvSpPr>
        <xdr:cNvPr id="237712" name="Oval 273"/>
        <xdr:cNvSpPr>
          <a:spLocks noChangeArrowheads="1"/>
        </xdr:cNvSpPr>
      </xdr:nvSpPr>
      <xdr:spPr>
        <a:xfrm>
          <a:off x="16125825" y="14792325"/>
          <a:ext cx="104775"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23</xdr:col>
      <xdr:colOff>28575</xdr:colOff>
      <xdr:row>85</xdr:row>
      <xdr:rowOff>19050</xdr:rowOff>
    </xdr:from>
    <xdr:to xmlns:xdr="http://schemas.openxmlformats.org/drawingml/2006/spreadsheetDrawing">
      <xdr:col>24</xdr:col>
      <xdr:colOff>76200</xdr:colOff>
      <xdr:row>86</xdr:row>
      <xdr:rowOff>57150</xdr:rowOff>
    </xdr:to>
    <xdr:sp macro="" textlink="">
      <xdr:nvSpPr>
        <xdr:cNvPr id="237713" name="Text Box 274"/>
        <xdr:cNvSpPr txBox="1">
          <a:spLocks noChangeArrowheads="1"/>
        </xdr:cNvSpPr>
      </xdr:nvSpPr>
      <xdr:spPr>
        <a:xfrm>
          <a:off x="15801975" y="1459230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96.0</a:t>
          </a:r>
        </a:p>
      </xdr:txBody>
    </xdr:sp>
    <xdr:clientData/>
  </xdr:twoCellAnchor>
  <xdr:twoCellAnchor>
    <xdr:from xmlns:xdr="http://schemas.openxmlformats.org/drawingml/2006/spreadsheetDrawing">
      <xdr:col>22</xdr:col>
      <xdr:colOff>153035</xdr:colOff>
      <xdr:row>86</xdr:row>
      <xdr:rowOff>29210</xdr:rowOff>
    </xdr:from>
    <xdr:to xmlns:xdr="http://schemas.openxmlformats.org/drawingml/2006/spreadsheetDrawing">
      <xdr:col>22</xdr:col>
      <xdr:colOff>257175</xdr:colOff>
      <xdr:row>86</xdr:row>
      <xdr:rowOff>133985</xdr:rowOff>
    </xdr:to>
    <xdr:sp macro="" textlink="">
      <xdr:nvSpPr>
        <xdr:cNvPr id="237714" name="Oval 275"/>
        <xdr:cNvSpPr>
          <a:spLocks noChangeArrowheads="1"/>
        </xdr:cNvSpPr>
      </xdr:nvSpPr>
      <xdr:spPr>
        <a:xfrm>
          <a:off x="15240635" y="14773910"/>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21</xdr:col>
      <xdr:colOff>505460</xdr:colOff>
      <xdr:row>85</xdr:row>
      <xdr:rowOff>0</xdr:rowOff>
    </xdr:from>
    <xdr:to xmlns:xdr="http://schemas.openxmlformats.org/drawingml/2006/spreadsheetDrawing">
      <xdr:col>22</xdr:col>
      <xdr:colOff>581660</xdr:colOff>
      <xdr:row>86</xdr:row>
      <xdr:rowOff>38100</xdr:rowOff>
    </xdr:to>
    <xdr:sp macro="" textlink="">
      <xdr:nvSpPr>
        <xdr:cNvPr id="237715" name="Text Box 276"/>
        <xdr:cNvSpPr txBox="1">
          <a:spLocks noChangeArrowheads="1"/>
        </xdr:cNvSpPr>
      </xdr:nvSpPr>
      <xdr:spPr>
        <a:xfrm>
          <a:off x="14907260" y="1457325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95.5</a:t>
          </a:r>
        </a:p>
      </xdr:txBody>
    </xdr:sp>
    <xdr:clientData/>
  </xdr:twoCellAnchor>
  <xdr:twoCellAnchor>
    <xdr:from xmlns:xdr="http://schemas.openxmlformats.org/drawingml/2006/spreadsheetDrawing">
      <xdr:col>20</xdr:col>
      <xdr:colOff>638810</xdr:colOff>
      <xdr:row>86</xdr:row>
      <xdr:rowOff>67310</xdr:rowOff>
    </xdr:from>
    <xdr:to xmlns:xdr="http://schemas.openxmlformats.org/drawingml/2006/spreadsheetDrawing">
      <xdr:col>21</xdr:col>
      <xdr:colOff>47625</xdr:colOff>
      <xdr:row>86</xdr:row>
      <xdr:rowOff>162560</xdr:rowOff>
    </xdr:to>
    <xdr:sp macro="" textlink="">
      <xdr:nvSpPr>
        <xdr:cNvPr id="237716" name="Oval 277"/>
        <xdr:cNvSpPr>
          <a:spLocks noChangeArrowheads="1"/>
        </xdr:cNvSpPr>
      </xdr:nvSpPr>
      <xdr:spPr>
        <a:xfrm>
          <a:off x="14354810" y="14812010"/>
          <a:ext cx="94615"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20</xdr:col>
      <xdr:colOff>304800</xdr:colOff>
      <xdr:row>87</xdr:row>
      <xdr:rowOff>9525</xdr:rowOff>
    </xdr:from>
    <xdr:to xmlns:xdr="http://schemas.openxmlformats.org/drawingml/2006/spreadsheetDrawing">
      <xdr:col>21</xdr:col>
      <xdr:colOff>381635</xdr:colOff>
      <xdr:row>88</xdr:row>
      <xdr:rowOff>47625</xdr:rowOff>
    </xdr:to>
    <xdr:sp macro="" textlink="">
      <xdr:nvSpPr>
        <xdr:cNvPr id="237717" name="Text Box 278"/>
        <xdr:cNvSpPr txBox="1">
          <a:spLocks noChangeArrowheads="1"/>
        </xdr:cNvSpPr>
      </xdr:nvSpPr>
      <xdr:spPr>
        <a:xfrm>
          <a:off x="14020800" y="14925675"/>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96.3</a:t>
          </a:r>
        </a:p>
      </xdr:txBody>
    </xdr:sp>
    <xdr:clientData/>
  </xdr:twoCellAnchor>
  <xdr:twoCellAnchor>
    <xdr:from xmlns:xdr="http://schemas.openxmlformats.org/drawingml/2006/spreadsheetDrawing">
      <xdr:col>19</xdr:col>
      <xdr:colOff>429260</xdr:colOff>
      <xdr:row>86</xdr:row>
      <xdr:rowOff>57150</xdr:rowOff>
    </xdr:from>
    <xdr:to xmlns:xdr="http://schemas.openxmlformats.org/drawingml/2006/spreadsheetDrawing">
      <xdr:col>19</xdr:col>
      <xdr:colOff>533400</xdr:colOff>
      <xdr:row>86</xdr:row>
      <xdr:rowOff>161925</xdr:rowOff>
    </xdr:to>
    <xdr:sp macro="" textlink="">
      <xdr:nvSpPr>
        <xdr:cNvPr id="237718" name="Oval 279"/>
        <xdr:cNvSpPr>
          <a:spLocks noChangeArrowheads="1"/>
        </xdr:cNvSpPr>
      </xdr:nvSpPr>
      <xdr:spPr>
        <a:xfrm>
          <a:off x="13459460" y="14801850"/>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19</xdr:col>
      <xdr:colOff>104775</xdr:colOff>
      <xdr:row>87</xdr:row>
      <xdr:rowOff>0</xdr:rowOff>
    </xdr:from>
    <xdr:to xmlns:xdr="http://schemas.openxmlformats.org/drawingml/2006/spreadsheetDrawing">
      <xdr:col>20</xdr:col>
      <xdr:colOff>180975</xdr:colOff>
      <xdr:row>88</xdr:row>
      <xdr:rowOff>38100</xdr:rowOff>
    </xdr:to>
    <xdr:sp macro="" textlink="">
      <xdr:nvSpPr>
        <xdr:cNvPr id="237719" name="Text Box 280"/>
        <xdr:cNvSpPr txBox="1">
          <a:spLocks noChangeArrowheads="1"/>
        </xdr:cNvSpPr>
      </xdr:nvSpPr>
      <xdr:spPr>
        <a:xfrm>
          <a:off x="13134975" y="1491615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96.2</a:t>
          </a:r>
        </a:p>
      </xdr:txBody>
    </xdr:sp>
    <xdr:clientData/>
  </xdr:twoCellAnchor>
  <xdr:twoCellAnchor>
    <xdr:from xmlns:xdr="http://schemas.openxmlformats.org/drawingml/2006/spreadsheetDrawing">
      <xdr:col>18</xdr:col>
      <xdr:colOff>485775</xdr:colOff>
      <xdr:row>51</xdr:row>
      <xdr:rowOff>86360</xdr:rowOff>
    </xdr:from>
    <xdr:to xmlns:xdr="http://schemas.openxmlformats.org/drawingml/2006/spreadsheetDrawing">
      <xdr:col>26</xdr:col>
      <xdr:colOff>76200</xdr:colOff>
      <xdr:row>53</xdr:row>
      <xdr:rowOff>57150</xdr:rowOff>
    </xdr:to>
    <xdr:sp macro="" textlink="">
      <xdr:nvSpPr>
        <xdr:cNvPr id="237720" name="Rectangle 281"/>
        <xdr:cNvSpPr>
          <a:spLocks noChangeArrowheads="1"/>
        </xdr:cNvSpPr>
      </xdr:nvSpPr>
      <xdr:spPr>
        <a:xfrm>
          <a:off x="12830175" y="8830310"/>
          <a:ext cx="5076825" cy="31369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定員管理の状況</a:t>
          </a:r>
        </a:p>
      </xdr:txBody>
    </xdr:sp>
    <xdr:clientData/>
  </xdr:twoCellAnchor>
  <xdr:twoCellAnchor editAs="oneCell">
    <xdr:from xmlns:xdr="http://schemas.openxmlformats.org/drawingml/2006/spreadsheetDrawing">
      <xdr:col>20</xdr:col>
      <xdr:colOff>95250</xdr:colOff>
      <xdr:row>53</xdr:row>
      <xdr:rowOff>104775</xdr:rowOff>
    </xdr:from>
    <xdr:to xmlns:xdr="http://schemas.openxmlformats.org/drawingml/2006/spreadsheetDrawing">
      <xdr:col>23</xdr:col>
      <xdr:colOff>57150</xdr:colOff>
      <xdr:row>54</xdr:row>
      <xdr:rowOff>162560</xdr:rowOff>
    </xdr:to>
    <xdr:sp macro="" textlink="">
      <xdr:nvSpPr>
        <xdr:cNvPr id="237721" name="Text Box 282"/>
        <xdr:cNvSpPr txBox="1">
          <a:spLocks noChangeArrowheads="1"/>
        </xdr:cNvSpPr>
      </xdr:nvSpPr>
      <xdr:spPr>
        <a:xfrm>
          <a:off x="13811250" y="9191625"/>
          <a:ext cx="2019300" cy="229235"/>
        </a:xfrm>
        <a:prstGeom prst="rect">
          <a:avLst/>
        </a:prstGeom>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人口千人当たり職員数</a:t>
          </a:r>
        </a:p>
      </xdr:txBody>
    </xdr:sp>
    <xdr:clientData/>
  </xdr:twoCellAnchor>
  <xdr:twoCellAnchor editAs="oneCell">
    <xdr:from xmlns:xdr="http://schemas.openxmlformats.org/drawingml/2006/spreadsheetDrawing">
      <xdr:col>23</xdr:col>
      <xdr:colOff>180975</xdr:colOff>
      <xdr:row>53</xdr:row>
      <xdr:rowOff>86360</xdr:rowOff>
    </xdr:from>
    <xdr:to xmlns:xdr="http://schemas.openxmlformats.org/drawingml/2006/spreadsheetDrawing">
      <xdr:col>24</xdr:col>
      <xdr:colOff>467360</xdr:colOff>
      <xdr:row>55</xdr:row>
      <xdr:rowOff>19050</xdr:rowOff>
    </xdr:to>
    <xdr:sp macro="" textlink="">
      <xdr:nvSpPr>
        <xdr:cNvPr id="237722" name="Text Box 283"/>
        <xdr:cNvSpPr txBox="1">
          <a:spLocks noChangeArrowheads="1"/>
        </xdr:cNvSpPr>
      </xdr:nvSpPr>
      <xdr:spPr>
        <a:xfrm>
          <a:off x="15954375" y="9173210"/>
          <a:ext cx="972185" cy="275590"/>
        </a:xfrm>
        <a:prstGeom prst="rect">
          <a:avLst/>
        </a:prstGeom>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[8.26</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52</xdr:row>
      <xdr:rowOff>162560</xdr:rowOff>
    </xdr:from>
    <xdr:to xmlns:xdr="http://schemas.openxmlformats.org/drawingml/2006/spreadsheetDrawing">
      <xdr:col>28</xdr:col>
      <xdr:colOff>295910</xdr:colOff>
      <xdr:row>54</xdr:row>
      <xdr:rowOff>76835</xdr:rowOff>
    </xdr:to>
    <xdr:sp macro="" textlink="">
      <xdr:nvSpPr>
        <xdr:cNvPr id="237723" name="Rectangle 284"/>
        <xdr:cNvSpPr>
          <a:spLocks noChangeArrowheads="1"/>
        </xdr:cNvSpPr>
      </xdr:nvSpPr>
      <xdr:spPr>
        <a:xfrm>
          <a:off x="17973675" y="9077960"/>
          <a:ext cx="152463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54</xdr:row>
      <xdr:rowOff>9525</xdr:rowOff>
    </xdr:from>
    <xdr:to xmlns:xdr="http://schemas.openxmlformats.org/drawingml/2006/spreadsheetDrawing">
      <xdr:col>28</xdr:col>
      <xdr:colOff>295910</xdr:colOff>
      <xdr:row>55</xdr:row>
      <xdr:rowOff>95250</xdr:rowOff>
    </xdr:to>
    <xdr:sp macro="" textlink="">
      <xdr:nvSpPr>
        <xdr:cNvPr id="237724" name="Rectangle 285"/>
        <xdr:cNvSpPr>
          <a:spLocks noChangeArrowheads="1"/>
        </xdr:cNvSpPr>
      </xdr:nvSpPr>
      <xdr:spPr>
        <a:xfrm>
          <a:off x="17973675" y="9267825"/>
          <a:ext cx="152463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40/128</a:t>
          </a:r>
        </a:p>
      </xdr:txBody>
    </xdr:sp>
    <xdr:clientData/>
  </xdr:twoCellAnchor>
  <xdr:twoCellAnchor>
    <xdr:from xmlns:xdr="http://schemas.openxmlformats.org/drawingml/2006/spreadsheetDrawing">
      <xdr:col>28</xdr:col>
      <xdr:colOff>419735</xdr:colOff>
      <xdr:row>52</xdr:row>
      <xdr:rowOff>162560</xdr:rowOff>
    </xdr:from>
    <xdr:to xmlns:xdr="http://schemas.openxmlformats.org/drawingml/2006/spreadsheetDrawing">
      <xdr:col>30</xdr:col>
      <xdr:colOff>314325</xdr:colOff>
      <xdr:row>54</xdr:row>
      <xdr:rowOff>76835</xdr:rowOff>
    </xdr:to>
    <xdr:sp macro="" textlink="">
      <xdr:nvSpPr>
        <xdr:cNvPr id="237725" name="Rectangle 286"/>
        <xdr:cNvSpPr>
          <a:spLocks noChangeArrowheads="1"/>
        </xdr:cNvSpPr>
      </xdr:nvSpPr>
      <xdr:spPr>
        <a:xfrm>
          <a:off x="19622135" y="9077960"/>
          <a:ext cx="126619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54</xdr:row>
      <xdr:rowOff>9525</xdr:rowOff>
    </xdr:from>
    <xdr:to xmlns:xdr="http://schemas.openxmlformats.org/drawingml/2006/spreadsheetDrawing">
      <xdr:col>30</xdr:col>
      <xdr:colOff>314325</xdr:colOff>
      <xdr:row>55</xdr:row>
      <xdr:rowOff>95250</xdr:rowOff>
    </xdr:to>
    <xdr:sp macro="" textlink="">
      <xdr:nvSpPr>
        <xdr:cNvPr id="237726" name="Rectangle 287"/>
        <xdr:cNvSpPr>
          <a:spLocks noChangeArrowheads="1"/>
        </xdr:cNvSpPr>
      </xdr:nvSpPr>
      <xdr:spPr>
        <a:xfrm>
          <a:off x="19622135" y="9267825"/>
          <a:ext cx="126619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7.24</a:t>
          </a:r>
        </a:p>
      </xdr:txBody>
    </xdr:sp>
    <xdr:clientData/>
  </xdr:twoCellAnchor>
  <xdr:twoCellAnchor>
    <xdr:from xmlns:xdr="http://schemas.openxmlformats.org/drawingml/2006/spreadsheetDrawing">
      <xdr:col>30</xdr:col>
      <xdr:colOff>505460</xdr:colOff>
      <xdr:row>52</xdr:row>
      <xdr:rowOff>162560</xdr:rowOff>
    </xdr:from>
    <xdr:to xmlns:xdr="http://schemas.openxmlformats.org/drawingml/2006/spreadsheetDrawing">
      <xdr:col>32</xdr:col>
      <xdr:colOff>410210</xdr:colOff>
      <xdr:row>54</xdr:row>
      <xdr:rowOff>76835</xdr:rowOff>
    </xdr:to>
    <xdr:sp macro="" textlink="">
      <xdr:nvSpPr>
        <xdr:cNvPr id="237727" name="Rectangle 288"/>
        <xdr:cNvSpPr>
          <a:spLocks noChangeArrowheads="1"/>
        </xdr:cNvSpPr>
      </xdr:nvSpPr>
      <xdr:spPr>
        <a:xfrm>
          <a:off x="21079460" y="9077960"/>
          <a:ext cx="127635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54</xdr:row>
      <xdr:rowOff>9525</xdr:rowOff>
    </xdr:from>
    <xdr:to xmlns:xdr="http://schemas.openxmlformats.org/drawingml/2006/spreadsheetDrawing">
      <xdr:col>32</xdr:col>
      <xdr:colOff>410210</xdr:colOff>
      <xdr:row>55</xdr:row>
      <xdr:rowOff>95250</xdr:rowOff>
    </xdr:to>
    <xdr:sp macro="" textlink="">
      <xdr:nvSpPr>
        <xdr:cNvPr id="237728" name="Rectangle 289"/>
        <xdr:cNvSpPr>
          <a:spLocks noChangeArrowheads="1"/>
        </xdr:cNvSpPr>
      </xdr:nvSpPr>
      <xdr:spPr>
        <a:xfrm>
          <a:off x="21079460" y="9267825"/>
          <a:ext cx="127635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8.06</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70</xdr:row>
      <xdr:rowOff>0</xdr:rowOff>
    </xdr:to>
    <xdr:sp macro="" textlink="">
      <xdr:nvSpPr>
        <xdr:cNvPr id="237729" name="Rectangle 290"/>
        <xdr:cNvSpPr>
          <a:spLocks noChangeArrowheads="1"/>
        </xdr:cNvSpPr>
      </xdr:nvSpPr>
      <xdr:spPr>
        <a:xfrm>
          <a:off x="12830175" y="9592310"/>
          <a:ext cx="5076825" cy="2409190"/>
        </a:xfrm>
        <a:prstGeom prst="rect">
          <a:avLst/>
        </a:prstGeom>
        <a:solidFill>
          <a:srgbClr val="FFFFC8"/>
        </a:solidFill>
        <a:ln>
          <a:miter/>
        </a:ln>
      </xdr:spPr>
      <xdr:txBody>
        <a:bodyPr vertOverflow="overflow" horzOverflow="overflow" upright="1"/>
        <a:lstStyle/>
        <a:p/>
      </xdr:txBody>
    </xdr:sp>
    <xdr:clientData/>
  </xdr:twoCellAnchor>
  <xdr:twoCellAnchor>
    <xdr:from xmlns:xdr="http://schemas.openxmlformats.org/drawingml/2006/spreadsheetDrawing">
      <xdr:col>26</xdr:col>
      <xdr:colOff>266700</xdr:colOff>
      <xdr:row>55</xdr:row>
      <xdr:rowOff>162560</xdr:rowOff>
    </xdr:from>
    <xdr:to xmlns:xdr="http://schemas.openxmlformats.org/drawingml/2006/spreadsheetDrawing">
      <xdr:col>35</xdr:col>
      <xdr:colOff>123825</xdr:colOff>
      <xdr:row>70</xdr:row>
      <xdr:rowOff>0</xdr:rowOff>
    </xdr:to>
    <xdr:sp macro="" textlink="">
      <xdr:nvSpPr>
        <xdr:cNvPr id="237730" name="Rectangle 291"/>
        <xdr:cNvSpPr>
          <a:spLocks noChangeArrowheads="1"/>
        </xdr:cNvSpPr>
      </xdr:nvSpPr>
      <xdr:spPr>
        <a:xfrm>
          <a:off x="18097500" y="9592310"/>
          <a:ext cx="6029325" cy="2409190"/>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266700</xdr:colOff>
      <xdr:row>55</xdr:row>
      <xdr:rowOff>162560</xdr:rowOff>
    </xdr:from>
    <xdr:to xmlns:xdr="http://schemas.openxmlformats.org/drawingml/2006/spreadsheetDrawing">
      <xdr:col>31</xdr:col>
      <xdr:colOff>648335</xdr:colOff>
      <xdr:row>57</xdr:row>
      <xdr:rowOff>67310</xdr:rowOff>
    </xdr:to>
    <xdr:sp macro="" textlink="">
      <xdr:nvSpPr>
        <xdr:cNvPr id="237731" name="Rectangle 292"/>
        <xdr:cNvSpPr>
          <a:spLocks noChangeArrowheads="1"/>
        </xdr:cNvSpPr>
      </xdr:nvSpPr>
      <xdr:spPr>
        <a:xfrm>
          <a:off x="18097500" y="9592310"/>
          <a:ext cx="3810635" cy="24765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26</xdr:col>
      <xdr:colOff>390525</xdr:colOff>
      <xdr:row>57</xdr:row>
      <xdr:rowOff>133985</xdr:rowOff>
    </xdr:from>
    <xdr:to xmlns:xdr="http://schemas.openxmlformats.org/drawingml/2006/spreadsheetDrawing">
      <xdr:col>35</xdr:col>
      <xdr:colOff>0</xdr:colOff>
      <xdr:row>69</xdr:row>
      <xdr:rowOff>104775</xdr:rowOff>
    </xdr:to>
    <xdr:sp macro="" textlink="">
      <xdr:nvSpPr>
        <xdr:cNvPr id="237732" name="Rectangle 293"/>
        <xdr:cNvSpPr>
          <a:spLocks noChangeArrowheads="1"/>
        </xdr:cNvSpPr>
      </xdr:nvSpPr>
      <xdr:spPr>
        <a:xfrm>
          <a:off x="18221325" y="9906635"/>
          <a:ext cx="5781675" cy="2028190"/>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類似団体平均より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1.27</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人少なくなっているが、全国平均、県内平均より多くなっている。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現在、定員適正化計画の前倒し実施により、着実に職員数は減少しているため、今後も引き続き職員数の適正化に努める。</a:t>
          </a:r>
        </a:p>
      </xdr:txBody>
    </xdr:sp>
    <xdr:clientData/>
  </xdr:twoCellAnchor>
  <xdr:twoCellAnchor editAs="oneCell">
    <xdr:from xmlns:xdr="http://schemas.openxmlformats.org/drawingml/2006/spreadsheetDrawing">
      <xdr:col>18</xdr:col>
      <xdr:colOff>495935</xdr:colOff>
      <xdr:row>55</xdr:row>
      <xdr:rowOff>19050</xdr:rowOff>
    </xdr:from>
    <xdr:to xmlns:xdr="http://schemas.openxmlformats.org/drawingml/2006/spreadsheetDrawing">
      <xdr:col>18</xdr:col>
      <xdr:colOff>676910</xdr:colOff>
      <xdr:row>56</xdr:row>
      <xdr:rowOff>0</xdr:rowOff>
    </xdr:to>
    <xdr:sp macro="" textlink="">
      <xdr:nvSpPr>
        <xdr:cNvPr id="237733" name="Text Box 294"/>
        <xdr:cNvSpPr txBox="1">
          <a:spLocks noChangeArrowheads="1"/>
        </xdr:cNvSpPr>
      </xdr:nvSpPr>
      <xdr:spPr>
        <a:xfrm>
          <a:off x="12840335" y="9448800"/>
          <a:ext cx="180975"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70</xdr:row>
      <xdr:rowOff>0</xdr:rowOff>
    </xdr:from>
    <xdr:to xmlns:xdr="http://schemas.openxmlformats.org/drawingml/2006/spreadsheetDrawing">
      <xdr:col>26</xdr:col>
      <xdr:colOff>76200</xdr:colOff>
      <xdr:row>70</xdr:row>
      <xdr:rowOff>0</xdr:rowOff>
    </xdr:to>
    <xdr:sp macro="" textlink="">
      <xdr:nvSpPr>
        <xdr:cNvPr id="237734" name="Line 295"/>
        <xdr:cNvSpPr>
          <a:spLocks noChangeShapeType="1"/>
        </xdr:cNvSpPr>
      </xdr:nvSpPr>
      <xdr:spPr>
        <a:xfrm>
          <a:off x="12830175" y="120015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69</xdr:row>
      <xdr:rowOff>57150</xdr:rowOff>
    </xdr:from>
    <xdr:to xmlns:xdr="http://schemas.openxmlformats.org/drawingml/2006/spreadsheetDrawing">
      <xdr:col>18</xdr:col>
      <xdr:colOff>485775</xdr:colOff>
      <xdr:row>70</xdr:row>
      <xdr:rowOff>95250</xdr:rowOff>
    </xdr:to>
    <xdr:sp macro="" textlink="">
      <xdr:nvSpPr>
        <xdr:cNvPr id="237735" name="Text Box 296"/>
        <xdr:cNvSpPr txBox="1">
          <a:spLocks noChangeArrowheads="1"/>
        </xdr:cNvSpPr>
      </xdr:nvSpPr>
      <xdr:spPr>
        <a:xfrm>
          <a:off x="12068810" y="11887200"/>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21.00</a:t>
          </a:r>
        </a:p>
      </xdr:txBody>
    </xdr:sp>
    <xdr:clientData/>
  </xdr:twoCellAnchor>
  <xdr:twoCellAnchor>
    <xdr:from xmlns:xdr="http://schemas.openxmlformats.org/drawingml/2006/spreadsheetDrawing">
      <xdr:col>18</xdr:col>
      <xdr:colOff>485775</xdr:colOff>
      <xdr:row>68</xdr:row>
      <xdr:rowOff>0</xdr:rowOff>
    </xdr:from>
    <xdr:to xmlns:xdr="http://schemas.openxmlformats.org/drawingml/2006/spreadsheetDrawing">
      <xdr:col>26</xdr:col>
      <xdr:colOff>76200</xdr:colOff>
      <xdr:row>68</xdr:row>
      <xdr:rowOff>0</xdr:rowOff>
    </xdr:to>
    <xdr:sp macro="" textlink="">
      <xdr:nvSpPr>
        <xdr:cNvPr id="237736" name="Line 297"/>
        <xdr:cNvSpPr>
          <a:spLocks noChangeShapeType="1"/>
        </xdr:cNvSpPr>
      </xdr:nvSpPr>
      <xdr:spPr>
        <a:xfrm>
          <a:off x="12830175" y="116586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67</xdr:row>
      <xdr:rowOff>57150</xdr:rowOff>
    </xdr:from>
    <xdr:to xmlns:xdr="http://schemas.openxmlformats.org/drawingml/2006/spreadsheetDrawing">
      <xdr:col>18</xdr:col>
      <xdr:colOff>485775</xdr:colOff>
      <xdr:row>68</xdr:row>
      <xdr:rowOff>95250</xdr:rowOff>
    </xdr:to>
    <xdr:sp macro="" textlink="">
      <xdr:nvSpPr>
        <xdr:cNvPr id="237737" name="Text Box 298"/>
        <xdr:cNvSpPr txBox="1">
          <a:spLocks noChangeArrowheads="1"/>
        </xdr:cNvSpPr>
      </xdr:nvSpPr>
      <xdr:spPr>
        <a:xfrm>
          <a:off x="12068810" y="11544300"/>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18.00</a:t>
          </a:r>
        </a:p>
      </xdr:txBody>
    </xdr:sp>
    <xdr:clientData/>
  </xdr:twoCellAnchor>
  <xdr:twoCellAnchor>
    <xdr:from xmlns:xdr="http://schemas.openxmlformats.org/drawingml/2006/spreadsheetDrawing">
      <xdr:col>18</xdr:col>
      <xdr:colOff>485775</xdr:colOff>
      <xdr:row>66</xdr:row>
      <xdr:rowOff>0</xdr:rowOff>
    </xdr:from>
    <xdr:to xmlns:xdr="http://schemas.openxmlformats.org/drawingml/2006/spreadsheetDrawing">
      <xdr:col>26</xdr:col>
      <xdr:colOff>76200</xdr:colOff>
      <xdr:row>66</xdr:row>
      <xdr:rowOff>0</xdr:rowOff>
    </xdr:to>
    <xdr:sp macro="" textlink="">
      <xdr:nvSpPr>
        <xdr:cNvPr id="237738" name="Line 299"/>
        <xdr:cNvSpPr>
          <a:spLocks noChangeShapeType="1"/>
        </xdr:cNvSpPr>
      </xdr:nvSpPr>
      <xdr:spPr>
        <a:xfrm>
          <a:off x="12830175" y="113157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65</xdr:row>
      <xdr:rowOff>57150</xdr:rowOff>
    </xdr:from>
    <xdr:to xmlns:xdr="http://schemas.openxmlformats.org/drawingml/2006/spreadsheetDrawing">
      <xdr:col>18</xdr:col>
      <xdr:colOff>485775</xdr:colOff>
      <xdr:row>66</xdr:row>
      <xdr:rowOff>95250</xdr:rowOff>
    </xdr:to>
    <xdr:sp macro="" textlink="">
      <xdr:nvSpPr>
        <xdr:cNvPr id="237739" name="Text Box 300"/>
        <xdr:cNvSpPr txBox="1">
          <a:spLocks noChangeArrowheads="1"/>
        </xdr:cNvSpPr>
      </xdr:nvSpPr>
      <xdr:spPr>
        <a:xfrm>
          <a:off x="12068810" y="11201400"/>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a:t>
          </a:r>
        </a:p>
      </xdr:txBody>
    </xdr:sp>
    <xdr:clientData/>
  </xdr:twoCellAnchor>
  <xdr:twoCellAnchor>
    <xdr:from xmlns:xdr="http://schemas.openxmlformats.org/drawingml/2006/spreadsheetDrawing">
      <xdr:col>18</xdr:col>
      <xdr:colOff>485775</xdr:colOff>
      <xdr:row>63</xdr:row>
      <xdr:rowOff>162560</xdr:rowOff>
    </xdr:from>
    <xdr:to xmlns:xdr="http://schemas.openxmlformats.org/drawingml/2006/spreadsheetDrawing">
      <xdr:col>26</xdr:col>
      <xdr:colOff>76200</xdr:colOff>
      <xdr:row>63</xdr:row>
      <xdr:rowOff>162560</xdr:rowOff>
    </xdr:to>
    <xdr:sp macro="" textlink="">
      <xdr:nvSpPr>
        <xdr:cNvPr id="237740" name="Line 301"/>
        <xdr:cNvSpPr>
          <a:spLocks noChangeShapeType="1"/>
        </xdr:cNvSpPr>
      </xdr:nvSpPr>
      <xdr:spPr>
        <a:xfrm>
          <a:off x="12830175" y="109639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63</xdr:row>
      <xdr:rowOff>47625</xdr:rowOff>
    </xdr:from>
    <xdr:to xmlns:xdr="http://schemas.openxmlformats.org/drawingml/2006/spreadsheetDrawing">
      <xdr:col>18</xdr:col>
      <xdr:colOff>485775</xdr:colOff>
      <xdr:row>64</xdr:row>
      <xdr:rowOff>86360</xdr:rowOff>
    </xdr:to>
    <xdr:sp macro="" textlink="">
      <xdr:nvSpPr>
        <xdr:cNvPr id="237741" name="Text Box 302"/>
        <xdr:cNvSpPr txBox="1">
          <a:spLocks noChangeArrowheads="1"/>
        </xdr:cNvSpPr>
      </xdr:nvSpPr>
      <xdr:spPr>
        <a:xfrm>
          <a:off x="12068810" y="10848975"/>
          <a:ext cx="76136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a:t>
          </a:r>
        </a:p>
      </xdr:txBody>
    </xdr:sp>
    <xdr:clientData/>
  </xdr:twoCellAnchor>
  <xdr:twoCellAnchor>
    <xdr:from xmlns:xdr="http://schemas.openxmlformats.org/drawingml/2006/spreadsheetDrawing">
      <xdr:col>18</xdr:col>
      <xdr:colOff>485775</xdr:colOff>
      <xdr:row>61</xdr:row>
      <xdr:rowOff>162560</xdr:rowOff>
    </xdr:from>
    <xdr:to xmlns:xdr="http://schemas.openxmlformats.org/drawingml/2006/spreadsheetDrawing">
      <xdr:col>26</xdr:col>
      <xdr:colOff>76200</xdr:colOff>
      <xdr:row>61</xdr:row>
      <xdr:rowOff>162560</xdr:rowOff>
    </xdr:to>
    <xdr:sp macro="" textlink="">
      <xdr:nvSpPr>
        <xdr:cNvPr id="237742" name="Line 303"/>
        <xdr:cNvSpPr>
          <a:spLocks noChangeShapeType="1"/>
        </xdr:cNvSpPr>
      </xdr:nvSpPr>
      <xdr:spPr>
        <a:xfrm>
          <a:off x="12830175" y="106210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61</xdr:row>
      <xdr:rowOff>47625</xdr:rowOff>
    </xdr:from>
    <xdr:to xmlns:xdr="http://schemas.openxmlformats.org/drawingml/2006/spreadsheetDrawing">
      <xdr:col>18</xdr:col>
      <xdr:colOff>485775</xdr:colOff>
      <xdr:row>62</xdr:row>
      <xdr:rowOff>86360</xdr:rowOff>
    </xdr:to>
    <xdr:sp macro="" textlink="">
      <xdr:nvSpPr>
        <xdr:cNvPr id="237743" name="Text Box 304"/>
        <xdr:cNvSpPr txBox="1">
          <a:spLocks noChangeArrowheads="1"/>
        </xdr:cNvSpPr>
      </xdr:nvSpPr>
      <xdr:spPr>
        <a:xfrm>
          <a:off x="12068810" y="10506075"/>
          <a:ext cx="76136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485775</xdr:colOff>
      <xdr:row>59</xdr:row>
      <xdr:rowOff>162560</xdr:rowOff>
    </xdr:from>
    <xdr:to xmlns:xdr="http://schemas.openxmlformats.org/drawingml/2006/spreadsheetDrawing">
      <xdr:col>26</xdr:col>
      <xdr:colOff>76200</xdr:colOff>
      <xdr:row>59</xdr:row>
      <xdr:rowOff>162560</xdr:rowOff>
    </xdr:to>
    <xdr:sp macro="" textlink="">
      <xdr:nvSpPr>
        <xdr:cNvPr id="237744" name="Line 305"/>
        <xdr:cNvSpPr>
          <a:spLocks noChangeShapeType="1"/>
        </xdr:cNvSpPr>
      </xdr:nvSpPr>
      <xdr:spPr>
        <a:xfrm>
          <a:off x="12830175" y="102781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59</xdr:row>
      <xdr:rowOff>47625</xdr:rowOff>
    </xdr:from>
    <xdr:to xmlns:xdr="http://schemas.openxmlformats.org/drawingml/2006/spreadsheetDrawing">
      <xdr:col>18</xdr:col>
      <xdr:colOff>485775</xdr:colOff>
      <xdr:row>60</xdr:row>
      <xdr:rowOff>86360</xdr:rowOff>
    </xdr:to>
    <xdr:sp macro="" textlink="">
      <xdr:nvSpPr>
        <xdr:cNvPr id="237745" name="Text Box 306"/>
        <xdr:cNvSpPr txBox="1">
          <a:spLocks noChangeArrowheads="1"/>
        </xdr:cNvSpPr>
      </xdr:nvSpPr>
      <xdr:spPr>
        <a:xfrm>
          <a:off x="12068810" y="10163175"/>
          <a:ext cx="76136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18</xdr:col>
      <xdr:colOff>485775</xdr:colOff>
      <xdr:row>57</xdr:row>
      <xdr:rowOff>162560</xdr:rowOff>
    </xdr:from>
    <xdr:to xmlns:xdr="http://schemas.openxmlformats.org/drawingml/2006/spreadsheetDrawing">
      <xdr:col>26</xdr:col>
      <xdr:colOff>76200</xdr:colOff>
      <xdr:row>57</xdr:row>
      <xdr:rowOff>162560</xdr:rowOff>
    </xdr:to>
    <xdr:sp macro="" textlink="">
      <xdr:nvSpPr>
        <xdr:cNvPr id="237746" name="Line 307"/>
        <xdr:cNvSpPr>
          <a:spLocks noChangeShapeType="1"/>
        </xdr:cNvSpPr>
      </xdr:nvSpPr>
      <xdr:spPr>
        <a:xfrm>
          <a:off x="12830175" y="99352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57</xdr:row>
      <xdr:rowOff>47625</xdr:rowOff>
    </xdr:from>
    <xdr:to xmlns:xdr="http://schemas.openxmlformats.org/drawingml/2006/spreadsheetDrawing">
      <xdr:col>18</xdr:col>
      <xdr:colOff>485775</xdr:colOff>
      <xdr:row>58</xdr:row>
      <xdr:rowOff>86360</xdr:rowOff>
    </xdr:to>
    <xdr:sp macro="" textlink="">
      <xdr:nvSpPr>
        <xdr:cNvPr id="237747" name="Text Box 308"/>
        <xdr:cNvSpPr txBox="1">
          <a:spLocks noChangeArrowheads="1"/>
        </xdr:cNvSpPr>
      </xdr:nvSpPr>
      <xdr:spPr>
        <a:xfrm>
          <a:off x="12068810" y="9820275"/>
          <a:ext cx="76136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55</xdr:row>
      <xdr:rowOff>162560</xdr:rowOff>
    </xdr:to>
    <xdr:sp macro="" textlink="">
      <xdr:nvSpPr>
        <xdr:cNvPr id="237748" name="Line 309"/>
        <xdr:cNvSpPr>
          <a:spLocks noChangeShapeType="1"/>
        </xdr:cNvSpPr>
      </xdr:nvSpPr>
      <xdr:spPr>
        <a:xfrm>
          <a:off x="12830175" y="95923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55</xdr:row>
      <xdr:rowOff>47625</xdr:rowOff>
    </xdr:from>
    <xdr:to xmlns:xdr="http://schemas.openxmlformats.org/drawingml/2006/spreadsheetDrawing">
      <xdr:col>18</xdr:col>
      <xdr:colOff>485775</xdr:colOff>
      <xdr:row>56</xdr:row>
      <xdr:rowOff>86360</xdr:rowOff>
    </xdr:to>
    <xdr:sp macro="" textlink="">
      <xdr:nvSpPr>
        <xdr:cNvPr id="237749" name="Text Box 310"/>
        <xdr:cNvSpPr txBox="1">
          <a:spLocks noChangeArrowheads="1"/>
        </xdr:cNvSpPr>
      </xdr:nvSpPr>
      <xdr:spPr>
        <a:xfrm>
          <a:off x="12068810" y="9477375"/>
          <a:ext cx="76136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0.00</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70</xdr:row>
      <xdr:rowOff>0</xdr:rowOff>
    </xdr:to>
    <xdr:sp macro="" textlink="">
      <xdr:nvSpPr>
        <xdr:cNvPr id="237750" name="定員管理の状況グラフ枠"/>
        <xdr:cNvSpPr>
          <a:spLocks noChangeArrowheads="1"/>
        </xdr:cNvSpPr>
      </xdr:nvSpPr>
      <xdr:spPr>
        <a:xfrm>
          <a:off x="12830175" y="9592310"/>
          <a:ext cx="5076825" cy="2409190"/>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24</xdr:col>
      <xdr:colOff>562610</xdr:colOff>
      <xdr:row>58</xdr:row>
      <xdr:rowOff>143510</xdr:rowOff>
    </xdr:from>
    <xdr:to xmlns:xdr="http://schemas.openxmlformats.org/drawingml/2006/spreadsheetDrawing">
      <xdr:col>24</xdr:col>
      <xdr:colOff>562610</xdr:colOff>
      <xdr:row>66</xdr:row>
      <xdr:rowOff>86360</xdr:rowOff>
    </xdr:to>
    <xdr:sp macro="" textlink="">
      <xdr:nvSpPr>
        <xdr:cNvPr id="237751" name="Line 312"/>
        <xdr:cNvSpPr>
          <a:spLocks noChangeShapeType="1"/>
        </xdr:cNvSpPr>
      </xdr:nvSpPr>
      <xdr:spPr>
        <a:xfrm flipV="1">
          <a:off x="17021810" y="10087610"/>
          <a:ext cx="0" cy="1314450"/>
        </a:xfrm>
        <a:prstGeom prst="line">
          <a:avLst/>
        </a:prstGeom>
        <a:noFill/>
        <a:ln w="6350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66</xdr:row>
      <xdr:rowOff>86360</xdr:rowOff>
    </xdr:from>
    <xdr:to xmlns:xdr="http://schemas.openxmlformats.org/drawingml/2006/spreadsheetDrawing">
      <xdr:col>26</xdr:col>
      <xdr:colOff>38100</xdr:colOff>
      <xdr:row>67</xdr:row>
      <xdr:rowOff>124460</xdr:rowOff>
    </xdr:to>
    <xdr:sp macro="" textlink="">
      <xdr:nvSpPr>
        <xdr:cNvPr id="237752" name="定員管理の状況最小値テキスト"/>
        <xdr:cNvSpPr txBox="1">
          <a:spLocks noChangeArrowheads="1"/>
        </xdr:cNvSpPr>
      </xdr:nvSpPr>
      <xdr:spPr>
        <a:xfrm>
          <a:off x="17107535" y="1140206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15.79</a:t>
          </a:r>
        </a:p>
      </xdr:txBody>
    </xdr:sp>
    <xdr:clientData/>
  </xdr:twoCellAnchor>
  <xdr:twoCellAnchor>
    <xdr:from xmlns:xdr="http://schemas.openxmlformats.org/drawingml/2006/spreadsheetDrawing">
      <xdr:col>24</xdr:col>
      <xdr:colOff>467360</xdr:colOff>
      <xdr:row>66</xdr:row>
      <xdr:rowOff>86360</xdr:rowOff>
    </xdr:from>
    <xdr:to xmlns:xdr="http://schemas.openxmlformats.org/drawingml/2006/spreadsheetDrawing">
      <xdr:col>24</xdr:col>
      <xdr:colOff>648335</xdr:colOff>
      <xdr:row>66</xdr:row>
      <xdr:rowOff>86360</xdr:rowOff>
    </xdr:to>
    <xdr:sp macro="" textlink="">
      <xdr:nvSpPr>
        <xdr:cNvPr id="237753" name="Line 314"/>
        <xdr:cNvSpPr>
          <a:spLocks noChangeShapeType="1"/>
        </xdr:cNvSpPr>
      </xdr:nvSpPr>
      <xdr:spPr>
        <a:xfrm>
          <a:off x="16926560" y="11402060"/>
          <a:ext cx="18097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57</xdr:row>
      <xdr:rowOff>86360</xdr:rowOff>
    </xdr:from>
    <xdr:to xmlns:xdr="http://schemas.openxmlformats.org/drawingml/2006/spreadsheetDrawing">
      <xdr:col>26</xdr:col>
      <xdr:colOff>38100</xdr:colOff>
      <xdr:row>58</xdr:row>
      <xdr:rowOff>124460</xdr:rowOff>
    </xdr:to>
    <xdr:sp macro="" textlink="">
      <xdr:nvSpPr>
        <xdr:cNvPr id="237754" name="定員管理の状況最大値テキスト"/>
        <xdr:cNvSpPr txBox="1">
          <a:spLocks noChangeArrowheads="1"/>
        </xdr:cNvSpPr>
      </xdr:nvSpPr>
      <xdr:spPr>
        <a:xfrm>
          <a:off x="17107535" y="98590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4.34</a:t>
          </a:r>
        </a:p>
      </xdr:txBody>
    </xdr:sp>
    <xdr:clientData/>
  </xdr:twoCellAnchor>
  <xdr:twoCellAnchor>
    <xdr:from xmlns:xdr="http://schemas.openxmlformats.org/drawingml/2006/spreadsheetDrawing">
      <xdr:col>24</xdr:col>
      <xdr:colOff>467360</xdr:colOff>
      <xdr:row>58</xdr:row>
      <xdr:rowOff>143510</xdr:rowOff>
    </xdr:from>
    <xdr:to xmlns:xdr="http://schemas.openxmlformats.org/drawingml/2006/spreadsheetDrawing">
      <xdr:col>24</xdr:col>
      <xdr:colOff>648335</xdr:colOff>
      <xdr:row>58</xdr:row>
      <xdr:rowOff>143510</xdr:rowOff>
    </xdr:to>
    <xdr:sp macro="" textlink="">
      <xdr:nvSpPr>
        <xdr:cNvPr id="237755" name="Line 316"/>
        <xdr:cNvSpPr>
          <a:spLocks noChangeShapeType="1"/>
        </xdr:cNvSpPr>
      </xdr:nvSpPr>
      <xdr:spPr>
        <a:xfrm>
          <a:off x="16926560" y="10087610"/>
          <a:ext cx="18097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410210</xdr:colOff>
      <xdr:row>61</xdr:row>
      <xdr:rowOff>76835</xdr:rowOff>
    </xdr:from>
    <xdr:to xmlns:xdr="http://schemas.openxmlformats.org/drawingml/2006/spreadsheetDrawing">
      <xdr:col>24</xdr:col>
      <xdr:colOff>562610</xdr:colOff>
      <xdr:row>61</xdr:row>
      <xdr:rowOff>104775</xdr:rowOff>
    </xdr:to>
    <xdr:sp macro="" textlink="">
      <xdr:nvSpPr>
        <xdr:cNvPr id="237756" name="Line 317"/>
        <xdr:cNvSpPr>
          <a:spLocks noChangeShapeType="1"/>
        </xdr:cNvSpPr>
      </xdr:nvSpPr>
      <xdr:spPr>
        <a:xfrm flipV="1">
          <a:off x="16183610" y="10535285"/>
          <a:ext cx="838200" cy="27940"/>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62</xdr:row>
      <xdr:rowOff>0</xdr:rowOff>
    </xdr:from>
    <xdr:to xmlns:xdr="http://schemas.openxmlformats.org/drawingml/2006/spreadsheetDrawing">
      <xdr:col>26</xdr:col>
      <xdr:colOff>38100</xdr:colOff>
      <xdr:row>63</xdr:row>
      <xdr:rowOff>38100</xdr:rowOff>
    </xdr:to>
    <xdr:sp macro="" textlink="">
      <xdr:nvSpPr>
        <xdr:cNvPr id="237757" name="定員管理の状況平均値テキスト"/>
        <xdr:cNvSpPr txBox="1">
          <a:spLocks noChangeArrowheads="1"/>
        </xdr:cNvSpPr>
      </xdr:nvSpPr>
      <xdr:spPr>
        <a:xfrm>
          <a:off x="17107535" y="1062990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9.53</a:t>
          </a:r>
        </a:p>
      </xdr:txBody>
    </xdr:sp>
    <xdr:clientData/>
  </xdr:twoCellAnchor>
  <xdr:twoCellAnchor>
    <xdr:from xmlns:xdr="http://schemas.openxmlformats.org/drawingml/2006/spreadsheetDrawing">
      <xdr:col>24</xdr:col>
      <xdr:colOff>505460</xdr:colOff>
      <xdr:row>62</xdr:row>
      <xdr:rowOff>0</xdr:rowOff>
    </xdr:from>
    <xdr:to xmlns:xdr="http://schemas.openxmlformats.org/drawingml/2006/spreadsheetDrawing">
      <xdr:col>24</xdr:col>
      <xdr:colOff>610235</xdr:colOff>
      <xdr:row>62</xdr:row>
      <xdr:rowOff>104775</xdr:rowOff>
    </xdr:to>
    <xdr:sp macro="" textlink="">
      <xdr:nvSpPr>
        <xdr:cNvPr id="237758" name="AutoShape 319"/>
        <xdr:cNvSpPr>
          <a:spLocks noChangeArrowheads="1"/>
        </xdr:cNvSpPr>
      </xdr:nvSpPr>
      <xdr:spPr>
        <a:xfrm>
          <a:off x="16964660" y="10629900"/>
          <a:ext cx="104775"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22</xdr:col>
      <xdr:colOff>200660</xdr:colOff>
      <xdr:row>61</xdr:row>
      <xdr:rowOff>104775</xdr:rowOff>
    </xdr:from>
    <xdr:to xmlns:xdr="http://schemas.openxmlformats.org/drawingml/2006/spreadsheetDrawing">
      <xdr:col>23</xdr:col>
      <xdr:colOff>410210</xdr:colOff>
      <xdr:row>61</xdr:row>
      <xdr:rowOff>114935</xdr:rowOff>
    </xdr:to>
    <xdr:sp macro="" textlink="">
      <xdr:nvSpPr>
        <xdr:cNvPr id="237759" name="Line 320"/>
        <xdr:cNvSpPr>
          <a:spLocks noChangeShapeType="1"/>
        </xdr:cNvSpPr>
      </xdr:nvSpPr>
      <xdr:spPr>
        <a:xfrm flipV="1">
          <a:off x="15288260" y="10563225"/>
          <a:ext cx="895350" cy="1016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352425</xdr:colOff>
      <xdr:row>62</xdr:row>
      <xdr:rowOff>9525</xdr:rowOff>
    </xdr:from>
    <xdr:to xmlns:xdr="http://schemas.openxmlformats.org/drawingml/2006/spreadsheetDrawing">
      <xdr:col>23</xdr:col>
      <xdr:colOff>457200</xdr:colOff>
      <xdr:row>62</xdr:row>
      <xdr:rowOff>114300</xdr:rowOff>
    </xdr:to>
    <xdr:sp macro="" textlink="">
      <xdr:nvSpPr>
        <xdr:cNvPr id="237760" name="AutoShape 321"/>
        <xdr:cNvSpPr>
          <a:spLocks noChangeArrowheads="1"/>
        </xdr:cNvSpPr>
      </xdr:nvSpPr>
      <xdr:spPr>
        <a:xfrm>
          <a:off x="16125825" y="10639425"/>
          <a:ext cx="104775"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23</xdr:col>
      <xdr:colOff>28575</xdr:colOff>
      <xdr:row>62</xdr:row>
      <xdr:rowOff>124460</xdr:rowOff>
    </xdr:from>
    <xdr:to xmlns:xdr="http://schemas.openxmlformats.org/drawingml/2006/spreadsheetDrawing">
      <xdr:col>24</xdr:col>
      <xdr:colOff>76200</xdr:colOff>
      <xdr:row>63</xdr:row>
      <xdr:rowOff>162560</xdr:rowOff>
    </xdr:to>
    <xdr:sp macro="" textlink="">
      <xdr:nvSpPr>
        <xdr:cNvPr id="237761" name="Text Box 322"/>
        <xdr:cNvSpPr txBox="1">
          <a:spLocks noChangeArrowheads="1"/>
        </xdr:cNvSpPr>
      </xdr:nvSpPr>
      <xdr:spPr>
        <a:xfrm>
          <a:off x="15801975" y="1075436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9.62</a:t>
          </a:r>
        </a:p>
      </xdr:txBody>
    </xdr:sp>
    <xdr:clientData/>
  </xdr:twoCellAnchor>
  <xdr:twoCellAnchor>
    <xdr:from xmlns:xdr="http://schemas.openxmlformats.org/drawingml/2006/spreadsheetDrawing">
      <xdr:col>21</xdr:col>
      <xdr:colOff>0</xdr:colOff>
      <xdr:row>61</xdr:row>
      <xdr:rowOff>114935</xdr:rowOff>
    </xdr:from>
    <xdr:to xmlns:xdr="http://schemas.openxmlformats.org/drawingml/2006/spreadsheetDrawing">
      <xdr:col>22</xdr:col>
      <xdr:colOff>200660</xdr:colOff>
      <xdr:row>61</xdr:row>
      <xdr:rowOff>143510</xdr:rowOff>
    </xdr:to>
    <xdr:sp macro="" textlink="">
      <xdr:nvSpPr>
        <xdr:cNvPr id="237762" name="Line 323"/>
        <xdr:cNvSpPr>
          <a:spLocks noChangeShapeType="1"/>
        </xdr:cNvSpPr>
      </xdr:nvSpPr>
      <xdr:spPr>
        <a:xfrm flipV="1">
          <a:off x="14401800" y="10573385"/>
          <a:ext cx="886460" cy="2857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153035</xdr:colOff>
      <xdr:row>62</xdr:row>
      <xdr:rowOff>0</xdr:rowOff>
    </xdr:from>
    <xdr:to xmlns:xdr="http://schemas.openxmlformats.org/drawingml/2006/spreadsheetDrawing">
      <xdr:col>22</xdr:col>
      <xdr:colOff>257175</xdr:colOff>
      <xdr:row>62</xdr:row>
      <xdr:rowOff>104775</xdr:rowOff>
    </xdr:to>
    <xdr:sp macro="" textlink="">
      <xdr:nvSpPr>
        <xdr:cNvPr id="237763" name="AutoShape 324"/>
        <xdr:cNvSpPr>
          <a:spLocks noChangeArrowheads="1"/>
        </xdr:cNvSpPr>
      </xdr:nvSpPr>
      <xdr:spPr>
        <a:xfrm>
          <a:off x="15240635" y="10629900"/>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21</xdr:col>
      <xdr:colOff>505460</xdr:colOff>
      <xdr:row>62</xdr:row>
      <xdr:rowOff>114935</xdr:rowOff>
    </xdr:from>
    <xdr:to xmlns:xdr="http://schemas.openxmlformats.org/drawingml/2006/spreadsheetDrawing">
      <xdr:col>22</xdr:col>
      <xdr:colOff>581660</xdr:colOff>
      <xdr:row>63</xdr:row>
      <xdr:rowOff>153035</xdr:rowOff>
    </xdr:to>
    <xdr:sp macro="" textlink="">
      <xdr:nvSpPr>
        <xdr:cNvPr id="237764" name="Text Box 325"/>
        <xdr:cNvSpPr txBox="1">
          <a:spLocks noChangeArrowheads="1"/>
        </xdr:cNvSpPr>
      </xdr:nvSpPr>
      <xdr:spPr>
        <a:xfrm>
          <a:off x="14907260" y="1074483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9.50</a:t>
          </a:r>
        </a:p>
      </xdr:txBody>
    </xdr:sp>
    <xdr:clientData/>
  </xdr:twoCellAnchor>
  <xdr:twoCellAnchor>
    <xdr:from xmlns:xdr="http://schemas.openxmlformats.org/drawingml/2006/spreadsheetDrawing">
      <xdr:col>19</xdr:col>
      <xdr:colOff>485775</xdr:colOff>
      <xdr:row>61</xdr:row>
      <xdr:rowOff>143510</xdr:rowOff>
    </xdr:from>
    <xdr:to xmlns:xdr="http://schemas.openxmlformats.org/drawingml/2006/spreadsheetDrawing">
      <xdr:col>21</xdr:col>
      <xdr:colOff>0</xdr:colOff>
      <xdr:row>62</xdr:row>
      <xdr:rowOff>0</xdr:rowOff>
    </xdr:to>
    <xdr:sp macro="" textlink="">
      <xdr:nvSpPr>
        <xdr:cNvPr id="237765" name="Line 326"/>
        <xdr:cNvSpPr>
          <a:spLocks noChangeShapeType="1"/>
        </xdr:cNvSpPr>
      </xdr:nvSpPr>
      <xdr:spPr>
        <a:xfrm flipV="1">
          <a:off x="13515975" y="10601960"/>
          <a:ext cx="885825" cy="2794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638810</xdr:colOff>
      <xdr:row>62</xdr:row>
      <xdr:rowOff>19050</xdr:rowOff>
    </xdr:from>
    <xdr:to xmlns:xdr="http://schemas.openxmlformats.org/drawingml/2006/spreadsheetDrawing">
      <xdr:col>21</xdr:col>
      <xdr:colOff>47625</xdr:colOff>
      <xdr:row>62</xdr:row>
      <xdr:rowOff>124460</xdr:rowOff>
    </xdr:to>
    <xdr:sp macro="" textlink="">
      <xdr:nvSpPr>
        <xdr:cNvPr id="237766" name="AutoShape 327"/>
        <xdr:cNvSpPr>
          <a:spLocks noChangeArrowheads="1"/>
        </xdr:cNvSpPr>
      </xdr:nvSpPr>
      <xdr:spPr>
        <a:xfrm>
          <a:off x="14354810" y="10648950"/>
          <a:ext cx="94615"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20</xdr:col>
      <xdr:colOff>304800</xdr:colOff>
      <xdr:row>62</xdr:row>
      <xdr:rowOff>133985</xdr:rowOff>
    </xdr:from>
    <xdr:to xmlns:xdr="http://schemas.openxmlformats.org/drawingml/2006/spreadsheetDrawing">
      <xdr:col>21</xdr:col>
      <xdr:colOff>381635</xdr:colOff>
      <xdr:row>64</xdr:row>
      <xdr:rowOff>0</xdr:rowOff>
    </xdr:to>
    <xdr:sp macro="" textlink="">
      <xdr:nvSpPr>
        <xdr:cNvPr id="237767" name="Text Box 328"/>
        <xdr:cNvSpPr txBox="1">
          <a:spLocks noChangeArrowheads="1"/>
        </xdr:cNvSpPr>
      </xdr:nvSpPr>
      <xdr:spPr>
        <a:xfrm>
          <a:off x="14020800" y="10763885"/>
          <a:ext cx="76263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9.71</a:t>
          </a:r>
        </a:p>
      </xdr:txBody>
    </xdr:sp>
    <xdr:clientData/>
  </xdr:twoCellAnchor>
  <xdr:twoCellAnchor>
    <xdr:from xmlns:xdr="http://schemas.openxmlformats.org/drawingml/2006/spreadsheetDrawing">
      <xdr:col>19</xdr:col>
      <xdr:colOff>429260</xdr:colOff>
      <xdr:row>62</xdr:row>
      <xdr:rowOff>9525</xdr:rowOff>
    </xdr:from>
    <xdr:to xmlns:xdr="http://schemas.openxmlformats.org/drawingml/2006/spreadsheetDrawing">
      <xdr:col>19</xdr:col>
      <xdr:colOff>533400</xdr:colOff>
      <xdr:row>62</xdr:row>
      <xdr:rowOff>114300</xdr:rowOff>
    </xdr:to>
    <xdr:sp macro="" textlink="">
      <xdr:nvSpPr>
        <xdr:cNvPr id="237768" name="AutoShape 329"/>
        <xdr:cNvSpPr>
          <a:spLocks noChangeArrowheads="1"/>
        </xdr:cNvSpPr>
      </xdr:nvSpPr>
      <xdr:spPr>
        <a:xfrm>
          <a:off x="13459460" y="10639425"/>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19</xdr:col>
      <xdr:colOff>104775</xdr:colOff>
      <xdr:row>62</xdr:row>
      <xdr:rowOff>124460</xdr:rowOff>
    </xdr:from>
    <xdr:to xmlns:xdr="http://schemas.openxmlformats.org/drawingml/2006/spreadsheetDrawing">
      <xdr:col>20</xdr:col>
      <xdr:colOff>180975</xdr:colOff>
      <xdr:row>63</xdr:row>
      <xdr:rowOff>162560</xdr:rowOff>
    </xdr:to>
    <xdr:sp macro="" textlink="">
      <xdr:nvSpPr>
        <xdr:cNvPr id="237769" name="Text Box 330"/>
        <xdr:cNvSpPr txBox="1">
          <a:spLocks noChangeArrowheads="1"/>
        </xdr:cNvSpPr>
      </xdr:nvSpPr>
      <xdr:spPr>
        <a:xfrm>
          <a:off x="13134975" y="107543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9.60</a:t>
          </a:r>
        </a:p>
      </xdr:txBody>
    </xdr:sp>
    <xdr:clientData/>
  </xdr:twoCellAnchor>
  <xdr:twoCellAnchor editAs="oneCell">
    <xdr:from xmlns:xdr="http://schemas.openxmlformats.org/drawingml/2006/spreadsheetDrawing">
      <xdr:col>24</xdr:col>
      <xdr:colOff>447675</xdr:colOff>
      <xdr:row>70</xdr:row>
      <xdr:rowOff>67310</xdr:rowOff>
    </xdr:from>
    <xdr:to xmlns:xdr="http://schemas.openxmlformats.org/drawingml/2006/spreadsheetDrawing">
      <xdr:col>25</xdr:col>
      <xdr:colOff>524510</xdr:colOff>
      <xdr:row>71</xdr:row>
      <xdr:rowOff>104775</xdr:rowOff>
    </xdr:to>
    <xdr:sp macro="" textlink="">
      <xdr:nvSpPr>
        <xdr:cNvPr id="237770" name="Text Box 331"/>
        <xdr:cNvSpPr txBox="1">
          <a:spLocks noChangeArrowheads="1"/>
        </xdr:cNvSpPr>
      </xdr:nvSpPr>
      <xdr:spPr>
        <a:xfrm>
          <a:off x="16906875" y="12068810"/>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23</xdr:col>
      <xdr:colOff>295910</xdr:colOff>
      <xdr:row>70</xdr:row>
      <xdr:rowOff>67310</xdr:rowOff>
    </xdr:from>
    <xdr:to xmlns:xdr="http://schemas.openxmlformats.org/drawingml/2006/spreadsheetDrawing">
      <xdr:col>24</xdr:col>
      <xdr:colOff>372110</xdr:colOff>
      <xdr:row>71</xdr:row>
      <xdr:rowOff>104775</xdr:rowOff>
    </xdr:to>
    <xdr:sp macro="" textlink="">
      <xdr:nvSpPr>
        <xdr:cNvPr id="237771" name="Text Box 332"/>
        <xdr:cNvSpPr txBox="1">
          <a:spLocks noChangeArrowheads="1"/>
        </xdr:cNvSpPr>
      </xdr:nvSpPr>
      <xdr:spPr>
        <a:xfrm>
          <a:off x="16069310" y="12068810"/>
          <a:ext cx="762000"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22</xdr:col>
      <xdr:colOff>85725</xdr:colOff>
      <xdr:row>70</xdr:row>
      <xdr:rowOff>67310</xdr:rowOff>
    </xdr:from>
    <xdr:to xmlns:xdr="http://schemas.openxmlformats.org/drawingml/2006/spreadsheetDrawing">
      <xdr:col>23</xdr:col>
      <xdr:colOff>161925</xdr:colOff>
      <xdr:row>71</xdr:row>
      <xdr:rowOff>104775</xdr:rowOff>
    </xdr:to>
    <xdr:sp macro="" textlink="">
      <xdr:nvSpPr>
        <xdr:cNvPr id="237772" name="Text Box 333"/>
        <xdr:cNvSpPr txBox="1">
          <a:spLocks noChangeArrowheads="1"/>
        </xdr:cNvSpPr>
      </xdr:nvSpPr>
      <xdr:spPr>
        <a:xfrm>
          <a:off x="15173325" y="12068810"/>
          <a:ext cx="762000"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20</xdr:col>
      <xdr:colOff>572135</xdr:colOff>
      <xdr:row>70</xdr:row>
      <xdr:rowOff>67310</xdr:rowOff>
    </xdr:from>
    <xdr:to xmlns:xdr="http://schemas.openxmlformats.org/drawingml/2006/spreadsheetDrawing">
      <xdr:col>21</xdr:col>
      <xdr:colOff>648335</xdr:colOff>
      <xdr:row>71</xdr:row>
      <xdr:rowOff>104775</xdr:rowOff>
    </xdr:to>
    <xdr:sp macro="" textlink="">
      <xdr:nvSpPr>
        <xdr:cNvPr id="237773" name="Text Box 334"/>
        <xdr:cNvSpPr txBox="1">
          <a:spLocks noChangeArrowheads="1"/>
        </xdr:cNvSpPr>
      </xdr:nvSpPr>
      <xdr:spPr>
        <a:xfrm>
          <a:off x="14288135" y="12068810"/>
          <a:ext cx="762000"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19</xdr:col>
      <xdr:colOff>372110</xdr:colOff>
      <xdr:row>70</xdr:row>
      <xdr:rowOff>67310</xdr:rowOff>
    </xdr:from>
    <xdr:to xmlns:xdr="http://schemas.openxmlformats.org/drawingml/2006/spreadsheetDrawing">
      <xdr:col>20</xdr:col>
      <xdr:colOff>447675</xdr:colOff>
      <xdr:row>71</xdr:row>
      <xdr:rowOff>104775</xdr:rowOff>
    </xdr:to>
    <xdr:sp macro="" textlink="">
      <xdr:nvSpPr>
        <xdr:cNvPr id="237774" name="Text Box 335"/>
        <xdr:cNvSpPr txBox="1">
          <a:spLocks noChangeArrowheads="1"/>
        </xdr:cNvSpPr>
      </xdr:nvSpPr>
      <xdr:spPr>
        <a:xfrm>
          <a:off x="13402310" y="12068810"/>
          <a:ext cx="76136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24</xdr:col>
      <xdr:colOff>505460</xdr:colOff>
      <xdr:row>61</xdr:row>
      <xdr:rowOff>29210</xdr:rowOff>
    </xdr:from>
    <xdr:to xmlns:xdr="http://schemas.openxmlformats.org/drawingml/2006/spreadsheetDrawing">
      <xdr:col>24</xdr:col>
      <xdr:colOff>610235</xdr:colOff>
      <xdr:row>61</xdr:row>
      <xdr:rowOff>133985</xdr:rowOff>
    </xdr:to>
    <xdr:sp macro="" textlink="">
      <xdr:nvSpPr>
        <xdr:cNvPr id="237775" name="Oval 336"/>
        <xdr:cNvSpPr>
          <a:spLocks noChangeArrowheads="1"/>
        </xdr:cNvSpPr>
      </xdr:nvSpPr>
      <xdr:spPr>
        <a:xfrm>
          <a:off x="16964660" y="10487660"/>
          <a:ext cx="104775"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60</xdr:row>
      <xdr:rowOff>76835</xdr:rowOff>
    </xdr:from>
    <xdr:to xmlns:xdr="http://schemas.openxmlformats.org/drawingml/2006/spreadsheetDrawing">
      <xdr:col>26</xdr:col>
      <xdr:colOff>38100</xdr:colOff>
      <xdr:row>61</xdr:row>
      <xdr:rowOff>114935</xdr:rowOff>
    </xdr:to>
    <xdr:sp macro="" textlink="">
      <xdr:nvSpPr>
        <xdr:cNvPr id="237776" name="定員管理の状況該当値テキスト"/>
        <xdr:cNvSpPr txBox="1">
          <a:spLocks noChangeArrowheads="1"/>
        </xdr:cNvSpPr>
      </xdr:nvSpPr>
      <xdr:spPr>
        <a:xfrm>
          <a:off x="17107535" y="10363835"/>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8.26</a:t>
          </a:r>
        </a:p>
      </xdr:txBody>
    </xdr:sp>
    <xdr:clientData/>
  </xdr:twoCellAnchor>
  <xdr:twoCellAnchor>
    <xdr:from xmlns:xdr="http://schemas.openxmlformats.org/drawingml/2006/spreadsheetDrawing">
      <xdr:col>23</xdr:col>
      <xdr:colOff>352425</xdr:colOff>
      <xdr:row>61</xdr:row>
      <xdr:rowOff>47625</xdr:rowOff>
    </xdr:from>
    <xdr:to xmlns:xdr="http://schemas.openxmlformats.org/drawingml/2006/spreadsheetDrawing">
      <xdr:col>23</xdr:col>
      <xdr:colOff>457200</xdr:colOff>
      <xdr:row>61</xdr:row>
      <xdr:rowOff>152400</xdr:rowOff>
    </xdr:to>
    <xdr:sp macro="" textlink="">
      <xdr:nvSpPr>
        <xdr:cNvPr id="237777" name="Oval 338"/>
        <xdr:cNvSpPr>
          <a:spLocks noChangeArrowheads="1"/>
        </xdr:cNvSpPr>
      </xdr:nvSpPr>
      <xdr:spPr>
        <a:xfrm>
          <a:off x="16125825" y="10506075"/>
          <a:ext cx="104775"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23</xdr:col>
      <xdr:colOff>28575</xdr:colOff>
      <xdr:row>60</xdr:row>
      <xdr:rowOff>19050</xdr:rowOff>
    </xdr:from>
    <xdr:to xmlns:xdr="http://schemas.openxmlformats.org/drawingml/2006/spreadsheetDrawing">
      <xdr:col>24</xdr:col>
      <xdr:colOff>76200</xdr:colOff>
      <xdr:row>61</xdr:row>
      <xdr:rowOff>57150</xdr:rowOff>
    </xdr:to>
    <xdr:sp macro="" textlink="">
      <xdr:nvSpPr>
        <xdr:cNvPr id="237778" name="Text Box 339"/>
        <xdr:cNvSpPr txBox="1">
          <a:spLocks noChangeArrowheads="1"/>
        </xdr:cNvSpPr>
      </xdr:nvSpPr>
      <xdr:spPr>
        <a:xfrm>
          <a:off x="15801975" y="1030605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8.45</a:t>
          </a:r>
        </a:p>
      </xdr:txBody>
    </xdr:sp>
    <xdr:clientData/>
  </xdr:twoCellAnchor>
  <xdr:twoCellAnchor>
    <xdr:from xmlns:xdr="http://schemas.openxmlformats.org/drawingml/2006/spreadsheetDrawing">
      <xdr:col>22</xdr:col>
      <xdr:colOff>153035</xdr:colOff>
      <xdr:row>61</xdr:row>
      <xdr:rowOff>67310</xdr:rowOff>
    </xdr:from>
    <xdr:to xmlns:xdr="http://schemas.openxmlformats.org/drawingml/2006/spreadsheetDrawing">
      <xdr:col>22</xdr:col>
      <xdr:colOff>257175</xdr:colOff>
      <xdr:row>62</xdr:row>
      <xdr:rowOff>0</xdr:rowOff>
    </xdr:to>
    <xdr:sp macro="" textlink="">
      <xdr:nvSpPr>
        <xdr:cNvPr id="237779" name="Oval 340"/>
        <xdr:cNvSpPr>
          <a:spLocks noChangeArrowheads="1"/>
        </xdr:cNvSpPr>
      </xdr:nvSpPr>
      <xdr:spPr>
        <a:xfrm>
          <a:off x="15240635" y="10525760"/>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21</xdr:col>
      <xdr:colOff>505460</xdr:colOff>
      <xdr:row>60</xdr:row>
      <xdr:rowOff>38100</xdr:rowOff>
    </xdr:from>
    <xdr:to xmlns:xdr="http://schemas.openxmlformats.org/drawingml/2006/spreadsheetDrawing">
      <xdr:col>22</xdr:col>
      <xdr:colOff>581660</xdr:colOff>
      <xdr:row>61</xdr:row>
      <xdr:rowOff>76835</xdr:rowOff>
    </xdr:to>
    <xdr:sp macro="" textlink="">
      <xdr:nvSpPr>
        <xdr:cNvPr id="237780" name="Text Box 341"/>
        <xdr:cNvSpPr txBox="1">
          <a:spLocks noChangeArrowheads="1"/>
        </xdr:cNvSpPr>
      </xdr:nvSpPr>
      <xdr:spPr>
        <a:xfrm>
          <a:off x="14907260" y="10325100"/>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8.59</a:t>
          </a:r>
        </a:p>
      </xdr:txBody>
    </xdr:sp>
    <xdr:clientData/>
  </xdr:twoCellAnchor>
  <xdr:twoCellAnchor>
    <xdr:from xmlns:xdr="http://schemas.openxmlformats.org/drawingml/2006/spreadsheetDrawing">
      <xdr:col>20</xdr:col>
      <xdr:colOff>638810</xdr:colOff>
      <xdr:row>61</xdr:row>
      <xdr:rowOff>95250</xdr:rowOff>
    </xdr:from>
    <xdr:to xmlns:xdr="http://schemas.openxmlformats.org/drawingml/2006/spreadsheetDrawing">
      <xdr:col>21</xdr:col>
      <xdr:colOff>47625</xdr:colOff>
      <xdr:row>62</xdr:row>
      <xdr:rowOff>29210</xdr:rowOff>
    </xdr:to>
    <xdr:sp macro="" textlink="">
      <xdr:nvSpPr>
        <xdr:cNvPr id="237781" name="Oval 342"/>
        <xdr:cNvSpPr>
          <a:spLocks noChangeArrowheads="1"/>
        </xdr:cNvSpPr>
      </xdr:nvSpPr>
      <xdr:spPr>
        <a:xfrm>
          <a:off x="14354810" y="10553700"/>
          <a:ext cx="94615"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20</xdr:col>
      <xdr:colOff>304800</xdr:colOff>
      <xdr:row>60</xdr:row>
      <xdr:rowOff>67310</xdr:rowOff>
    </xdr:from>
    <xdr:to xmlns:xdr="http://schemas.openxmlformats.org/drawingml/2006/spreadsheetDrawing">
      <xdr:col>21</xdr:col>
      <xdr:colOff>381635</xdr:colOff>
      <xdr:row>61</xdr:row>
      <xdr:rowOff>104775</xdr:rowOff>
    </xdr:to>
    <xdr:sp macro="" textlink="">
      <xdr:nvSpPr>
        <xdr:cNvPr id="237782" name="Text Box 343"/>
        <xdr:cNvSpPr txBox="1">
          <a:spLocks noChangeArrowheads="1"/>
        </xdr:cNvSpPr>
      </xdr:nvSpPr>
      <xdr:spPr>
        <a:xfrm>
          <a:off x="14020800" y="10354310"/>
          <a:ext cx="76263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8.84</a:t>
          </a:r>
        </a:p>
      </xdr:txBody>
    </xdr:sp>
    <xdr:clientData/>
  </xdr:twoCellAnchor>
  <xdr:twoCellAnchor>
    <xdr:from xmlns:xdr="http://schemas.openxmlformats.org/drawingml/2006/spreadsheetDrawing">
      <xdr:col>19</xdr:col>
      <xdr:colOff>429260</xdr:colOff>
      <xdr:row>61</xdr:row>
      <xdr:rowOff>124460</xdr:rowOff>
    </xdr:from>
    <xdr:to xmlns:xdr="http://schemas.openxmlformats.org/drawingml/2006/spreadsheetDrawing">
      <xdr:col>19</xdr:col>
      <xdr:colOff>533400</xdr:colOff>
      <xdr:row>62</xdr:row>
      <xdr:rowOff>47625</xdr:rowOff>
    </xdr:to>
    <xdr:sp macro="" textlink="">
      <xdr:nvSpPr>
        <xdr:cNvPr id="237783" name="Oval 344"/>
        <xdr:cNvSpPr>
          <a:spLocks noChangeArrowheads="1"/>
        </xdr:cNvSpPr>
      </xdr:nvSpPr>
      <xdr:spPr>
        <a:xfrm>
          <a:off x="13459460" y="10582910"/>
          <a:ext cx="104140"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19</xdr:col>
      <xdr:colOff>104775</xdr:colOff>
      <xdr:row>60</xdr:row>
      <xdr:rowOff>86360</xdr:rowOff>
    </xdr:from>
    <xdr:to xmlns:xdr="http://schemas.openxmlformats.org/drawingml/2006/spreadsheetDrawing">
      <xdr:col>20</xdr:col>
      <xdr:colOff>180975</xdr:colOff>
      <xdr:row>61</xdr:row>
      <xdr:rowOff>124460</xdr:rowOff>
    </xdr:to>
    <xdr:sp macro="" textlink="">
      <xdr:nvSpPr>
        <xdr:cNvPr id="237784" name="Text Box 345"/>
        <xdr:cNvSpPr txBox="1">
          <a:spLocks noChangeArrowheads="1"/>
        </xdr:cNvSpPr>
      </xdr:nvSpPr>
      <xdr:spPr>
        <a:xfrm>
          <a:off x="13134975" y="103733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9.06</a:t>
          </a:r>
        </a:p>
      </xdr:txBody>
    </xdr:sp>
    <xdr:clientData/>
  </xdr:twoCellAnchor>
  <xdr:twoCellAnchor>
    <xdr:from xmlns:xdr="http://schemas.openxmlformats.org/drawingml/2006/spreadsheetDrawing">
      <xdr:col>18</xdr:col>
      <xdr:colOff>485775</xdr:colOff>
      <xdr:row>29</xdr:row>
      <xdr:rowOff>47625</xdr:rowOff>
    </xdr:from>
    <xdr:to xmlns:xdr="http://schemas.openxmlformats.org/drawingml/2006/spreadsheetDrawing">
      <xdr:col>26</xdr:col>
      <xdr:colOff>76200</xdr:colOff>
      <xdr:row>31</xdr:row>
      <xdr:rowOff>19050</xdr:rowOff>
    </xdr:to>
    <xdr:sp macro="" textlink="">
      <xdr:nvSpPr>
        <xdr:cNvPr id="237785" name="Rectangle 346"/>
        <xdr:cNvSpPr>
          <a:spLocks noChangeArrowheads="1"/>
        </xdr:cNvSpPr>
      </xdr:nvSpPr>
      <xdr:spPr>
        <a:xfrm>
          <a:off x="12830175" y="5019675"/>
          <a:ext cx="5076825" cy="31432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公債費負担の状況</a:t>
          </a:r>
        </a:p>
      </xdr:txBody>
    </xdr:sp>
    <xdr:clientData/>
  </xdr:twoCellAnchor>
  <xdr:twoCellAnchor editAs="oneCell">
    <xdr:from xmlns:xdr="http://schemas.openxmlformats.org/drawingml/2006/spreadsheetDrawing">
      <xdr:col>20</xdr:col>
      <xdr:colOff>381635</xdr:colOff>
      <xdr:row>31</xdr:row>
      <xdr:rowOff>67310</xdr:rowOff>
    </xdr:from>
    <xdr:to xmlns:xdr="http://schemas.openxmlformats.org/drawingml/2006/spreadsheetDrawing">
      <xdr:col>22</xdr:col>
      <xdr:colOff>562610</xdr:colOff>
      <xdr:row>32</xdr:row>
      <xdr:rowOff>124460</xdr:rowOff>
    </xdr:to>
    <xdr:sp macro="" textlink="">
      <xdr:nvSpPr>
        <xdr:cNvPr id="237786" name="Text Box 347"/>
        <xdr:cNvSpPr txBox="1">
          <a:spLocks noChangeArrowheads="1"/>
        </xdr:cNvSpPr>
      </xdr:nvSpPr>
      <xdr:spPr>
        <a:xfrm>
          <a:off x="14097635" y="5382260"/>
          <a:ext cx="1552575" cy="228600"/>
        </a:xfrm>
        <a:prstGeom prst="rect">
          <a:avLst/>
        </a:prstGeom>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実質公債費比率</a:t>
          </a:r>
        </a:p>
      </xdr:txBody>
    </xdr:sp>
    <xdr:clientData/>
  </xdr:twoCellAnchor>
  <xdr:twoCellAnchor editAs="oneCell">
    <xdr:from xmlns:xdr="http://schemas.openxmlformats.org/drawingml/2006/spreadsheetDrawing">
      <xdr:col>23</xdr:col>
      <xdr:colOff>0</xdr:colOff>
      <xdr:row>31</xdr:row>
      <xdr:rowOff>47625</xdr:rowOff>
    </xdr:from>
    <xdr:to xmlns:xdr="http://schemas.openxmlformats.org/drawingml/2006/spreadsheetDrawing">
      <xdr:col>24</xdr:col>
      <xdr:colOff>190500</xdr:colOff>
      <xdr:row>32</xdr:row>
      <xdr:rowOff>153035</xdr:rowOff>
    </xdr:to>
    <xdr:sp macro="" textlink="">
      <xdr:nvSpPr>
        <xdr:cNvPr id="237787" name="Text Box 348"/>
        <xdr:cNvSpPr txBox="1">
          <a:spLocks noChangeArrowheads="1"/>
        </xdr:cNvSpPr>
      </xdr:nvSpPr>
      <xdr:spPr>
        <a:xfrm>
          <a:off x="15773400" y="5362575"/>
          <a:ext cx="876300" cy="276860"/>
        </a:xfrm>
        <a:prstGeom prst="rect">
          <a:avLst/>
        </a:prstGeom>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[20.3%]</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30</xdr:row>
      <xdr:rowOff>124460</xdr:rowOff>
    </xdr:from>
    <xdr:to xmlns:xdr="http://schemas.openxmlformats.org/drawingml/2006/spreadsheetDrawing">
      <xdr:col>28</xdr:col>
      <xdr:colOff>295910</xdr:colOff>
      <xdr:row>32</xdr:row>
      <xdr:rowOff>38100</xdr:rowOff>
    </xdr:to>
    <xdr:sp macro="" textlink="">
      <xdr:nvSpPr>
        <xdr:cNvPr id="237788" name="Rectangle 349"/>
        <xdr:cNvSpPr>
          <a:spLocks noChangeArrowheads="1"/>
        </xdr:cNvSpPr>
      </xdr:nvSpPr>
      <xdr:spPr>
        <a:xfrm>
          <a:off x="17973675" y="5267960"/>
          <a:ext cx="152463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31</xdr:row>
      <xdr:rowOff>143510</xdr:rowOff>
    </xdr:from>
    <xdr:to xmlns:xdr="http://schemas.openxmlformats.org/drawingml/2006/spreadsheetDrawing">
      <xdr:col>28</xdr:col>
      <xdr:colOff>295910</xdr:colOff>
      <xdr:row>33</xdr:row>
      <xdr:rowOff>57150</xdr:rowOff>
    </xdr:to>
    <xdr:sp macro="" textlink="">
      <xdr:nvSpPr>
        <xdr:cNvPr id="237789" name="Rectangle 350"/>
        <xdr:cNvSpPr>
          <a:spLocks noChangeArrowheads="1"/>
        </xdr:cNvSpPr>
      </xdr:nvSpPr>
      <xdr:spPr>
        <a:xfrm>
          <a:off x="17973675" y="5458460"/>
          <a:ext cx="152463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119/128</a:t>
          </a:r>
        </a:p>
      </xdr:txBody>
    </xdr:sp>
    <xdr:clientData/>
  </xdr:twoCellAnchor>
  <xdr:twoCellAnchor>
    <xdr:from xmlns:xdr="http://schemas.openxmlformats.org/drawingml/2006/spreadsheetDrawing">
      <xdr:col>28</xdr:col>
      <xdr:colOff>419735</xdr:colOff>
      <xdr:row>30</xdr:row>
      <xdr:rowOff>124460</xdr:rowOff>
    </xdr:from>
    <xdr:to xmlns:xdr="http://schemas.openxmlformats.org/drawingml/2006/spreadsheetDrawing">
      <xdr:col>30</xdr:col>
      <xdr:colOff>314325</xdr:colOff>
      <xdr:row>32</xdr:row>
      <xdr:rowOff>38100</xdr:rowOff>
    </xdr:to>
    <xdr:sp macro="" textlink="">
      <xdr:nvSpPr>
        <xdr:cNvPr id="237790" name="Rectangle 351"/>
        <xdr:cNvSpPr>
          <a:spLocks noChangeArrowheads="1"/>
        </xdr:cNvSpPr>
      </xdr:nvSpPr>
      <xdr:spPr>
        <a:xfrm>
          <a:off x="19622135" y="5267960"/>
          <a:ext cx="126619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31</xdr:row>
      <xdr:rowOff>143510</xdr:rowOff>
    </xdr:from>
    <xdr:to xmlns:xdr="http://schemas.openxmlformats.org/drawingml/2006/spreadsheetDrawing">
      <xdr:col>30</xdr:col>
      <xdr:colOff>314325</xdr:colOff>
      <xdr:row>33</xdr:row>
      <xdr:rowOff>57150</xdr:rowOff>
    </xdr:to>
    <xdr:sp macro="" textlink="">
      <xdr:nvSpPr>
        <xdr:cNvPr id="237791" name="Rectangle 352"/>
        <xdr:cNvSpPr>
          <a:spLocks noChangeArrowheads="1"/>
        </xdr:cNvSpPr>
      </xdr:nvSpPr>
      <xdr:spPr>
        <a:xfrm>
          <a:off x="19622135" y="5458460"/>
          <a:ext cx="126619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10.5</a:t>
          </a:r>
        </a:p>
      </xdr:txBody>
    </xdr:sp>
    <xdr:clientData/>
  </xdr:twoCellAnchor>
  <xdr:twoCellAnchor>
    <xdr:from xmlns:xdr="http://schemas.openxmlformats.org/drawingml/2006/spreadsheetDrawing">
      <xdr:col>30</xdr:col>
      <xdr:colOff>505460</xdr:colOff>
      <xdr:row>30</xdr:row>
      <xdr:rowOff>124460</xdr:rowOff>
    </xdr:from>
    <xdr:to xmlns:xdr="http://schemas.openxmlformats.org/drawingml/2006/spreadsheetDrawing">
      <xdr:col>32</xdr:col>
      <xdr:colOff>410210</xdr:colOff>
      <xdr:row>32</xdr:row>
      <xdr:rowOff>38100</xdr:rowOff>
    </xdr:to>
    <xdr:sp macro="" textlink="">
      <xdr:nvSpPr>
        <xdr:cNvPr id="237792" name="Rectangle 353"/>
        <xdr:cNvSpPr>
          <a:spLocks noChangeArrowheads="1"/>
        </xdr:cNvSpPr>
      </xdr:nvSpPr>
      <xdr:spPr>
        <a:xfrm>
          <a:off x="21079460" y="5267960"/>
          <a:ext cx="127635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31</xdr:row>
      <xdr:rowOff>143510</xdr:rowOff>
    </xdr:from>
    <xdr:to xmlns:xdr="http://schemas.openxmlformats.org/drawingml/2006/spreadsheetDrawing">
      <xdr:col>32</xdr:col>
      <xdr:colOff>410210</xdr:colOff>
      <xdr:row>33</xdr:row>
      <xdr:rowOff>57150</xdr:rowOff>
    </xdr:to>
    <xdr:sp macro="" textlink="">
      <xdr:nvSpPr>
        <xdr:cNvPr id="237793" name="Rectangle 354"/>
        <xdr:cNvSpPr>
          <a:spLocks noChangeArrowheads="1"/>
        </xdr:cNvSpPr>
      </xdr:nvSpPr>
      <xdr:spPr>
        <a:xfrm>
          <a:off x="21079460" y="5458460"/>
          <a:ext cx="127635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15.8</a:t>
          </a:r>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47</xdr:row>
      <xdr:rowOff>133985</xdr:rowOff>
    </xdr:to>
    <xdr:sp macro="" textlink="">
      <xdr:nvSpPr>
        <xdr:cNvPr id="237794" name="Rectangle 355"/>
        <xdr:cNvSpPr>
          <a:spLocks noChangeArrowheads="1"/>
        </xdr:cNvSpPr>
      </xdr:nvSpPr>
      <xdr:spPr>
        <a:xfrm>
          <a:off x="12830175" y="5782310"/>
          <a:ext cx="5076825" cy="2409825"/>
        </a:xfrm>
        <a:prstGeom prst="rect">
          <a:avLst/>
        </a:prstGeom>
        <a:solidFill>
          <a:srgbClr val="FFFFC8"/>
        </a:solidFill>
        <a:ln>
          <a:miter/>
        </a:ln>
      </xdr:spPr>
      <xdr:txBody>
        <a:bodyPr vertOverflow="overflow" horzOverflow="overflow" upright="1"/>
        <a:lstStyle/>
        <a:p/>
      </xdr:txBody>
    </xdr:sp>
    <xdr:clientData/>
  </xdr:twoCellAnchor>
  <xdr:twoCellAnchor>
    <xdr:from xmlns:xdr="http://schemas.openxmlformats.org/drawingml/2006/spreadsheetDrawing">
      <xdr:col>26</xdr:col>
      <xdr:colOff>266700</xdr:colOff>
      <xdr:row>33</xdr:row>
      <xdr:rowOff>124460</xdr:rowOff>
    </xdr:from>
    <xdr:to xmlns:xdr="http://schemas.openxmlformats.org/drawingml/2006/spreadsheetDrawing">
      <xdr:col>35</xdr:col>
      <xdr:colOff>123825</xdr:colOff>
      <xdr:row>47</xdr:row>
      <xdr:rowOff>133985</xdr:rowOff>
    </xdr:to>
    <xdr:sp macro="" textlink="">
      <xdr:nvSpPr>
        <xdr:cNvPr id="237795" name="Rectangle 356"/>
        <xdr:cNvSpPr>
          <a:spLocks noChangeArrowheads="1"/>
        </xdr:cNvSpPr>
      </xdr:nvSpPr>
      <xdr:spPr>
        <a:xfrm>
          <a:off x="18097500" y="5782310"/>
          <a:ext cx="6029325" cy="240982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266700</xdr:colOff>
      <xdr:row>33</xdr:row>
      <xdr:rowOff>124460</xdr:rowOff>
    </xdr:from>
    <xdr:to xmlns:xdr="http://schemas.openxmlformats.org/drawingml/2006/spreadsheetDrawing">
      <xdr:col>31</xdr:col>
      <xdr:colOff>648335</xdr:colOff>
      <xdr:row>35</xdr:row>
      <xdr:rowOff>29210</xdr:rowOff>
    </xdr:to>
    <xdr:sp macro="" textlink="">
      <xdr:nvSpPr>
        <xdr:cNvPr id="237796" name="Rectangle 357"/>
        <xdr:cNvSpPr>
          <a:spLocks noChangeArrowheads="1"/>
        </xdr:cNvSpPr>
      </xdr:nvSpPr>
      <xdr:spPr>
        <a:xfrm>
          <a:off x="18097500" y="5782310"/>
          <a:ext cx="3810635" cy="24765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26</xdr:col>
      <xdr:colOff>390525</xdr:colOff>
      <xdr:row>35</xdr:row>
      <xdr:rowOff>95250</xdr:rowOff>
    </xdr:from>
    <xdr:to xmlns:xdr="http://schemas.openxmlformats.org/drawingml/2006/spreadsheetDrawing">
      <xdr:col>35</xdr:col>
      <xdr:colOff>0</xdr:colOff>
      <xdr:row>47</xdr:row>
      <xdr:rowOff>67310</xdr:rowOff>
    </xdr:to>
    <xdr:sp macro="" textlink="">
      <xdr:nvSpPr>
        <xdr:cNvPr id="237797" name="Rectangle 358"/>
        <xdr:cNvSpPr>
          <a:spLocks noChangeArrowheads="1"/>
        </xdr:cNvSpPr>
      </xdr:nvSpPr>
      <xdr:spPr>
        <a:xfrm>
          <a:off x="18221325" y="6096000"/>
          <a:ext cx="5781675" cy="2029460"/>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21</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年度において公的資金補償金免除繰上償還を実施し、平成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年度をピークに比率は改善しているが、未だ類似団体、全国平均より大幅に高い。</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合併特例債を活用して実施している小中学校の耐震改修事業は先延ばしに出来ない状況であるため、その他の投資的事業については、継続事業の計画延伸や新規事業の着手を遅らせるなど事業の選択を行い、公債費負担の健全化を図っているところである。また、繰出を行っている病院事業や下水道事業に対しては、病院改革プランや下水道事業中長期計画を基に一層の経営努力を求めていくこととしている。</a:t>
          </a:r>
        </a:p>
      </xdr:txBody>
    </xdr:sp>
    <xdr:clientData/>
  </xdr:twoCellAnchor>
  <xdr:twoCellAnchor editAs="oneCell">
    <xdr:from xmlns:xdr="http://schemas.openxmlformats.org/drawingml/2006/spreadsheetDrawing">
      <xdr:col>18</xdr:col>
      <xdr:colOff>495935</xdr:colOff>
      <xdr:row>32</xdr:row>
      <xdr:rowOff>153035</xdr:rowOff>
    </xdr:from>
    <xdr:to xmlns:xdr="http://schemas.openxmlformats.org/drawingml/2006/spreadsheetDrawing">
      <xdr:col>18</xdr:col>
      <xdr:colOff>629285</xdr:colOff>
      <xdr:row>33</xdr:row>
      <xdr:rowOff>133985</xdr:rowOff>
    </xdr:to>
    <xdr:sp macro="" textlink="">
      <xdr:nvSpPr>
        <xdr:cNvPr id="237798" name="Text Box 359"/>
        <xdr:cNvSpPr txBox="1">
          <a:spLocks noChangeArrowheads="1"/>
        </xdr:cNvSpPr>
      </xdr:nvSpPr>
      <xdr:spPr>
        <a:xfrm>
          <a:off x="12840335" y="5639435"/>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47</xdr:row>
      <xdr:rowOff>133985</xdr:rowOff>
    </xdr:from>
    <xdr:to xmlns:xdr="http://schemas.openxmlformats.org/drawingml/2006/spreadsheetDrawing">
      <xdr:col>26</xdr:col>
      <xdr:colOff>76200</xdr:colOff>
      <xdr:row>47</xdr:row>
      <xdr:rowOff>133985</xdr:rowOff>
    </xdr:to>
    <xdr:sp macro="" textlink="">
      <xdr:nvSpPr>
        <xdr:cNvPr id="237799" name="Line 360"/>
        <xdr:cNvSpPr>
          <a:spLocks noChangeShapeType="1"/>
        </xdr:cNvSpPr>
      </xdr:nvSpPr>
      <xdr:spPr>
        <a:xfrm>
          <a:off x="12830175" y="8192135"/>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47</xdr:row>
      <xdr:rowOff>19050</xdr:rowOff>
    </xdr:from>
    <xdr:to xmlns:xdr="http://schemas.openxmlformats.org/drawingml/2006/spreadsheetDrawing">
      <xdr:col>18</xdr:col>
      <xdr:colOff>485775</xdr:colOff>
      <xdr:row>48</xdr:row>
      <xdr:rowOff>57150</xdr:rowOff>
    </xdr:to>
    <xdr:sp macro="" textlink="">
      <xdr:nvSpPr>
        <xdr:cNvPr id="237800" name="Text Box 361"/>
        <xdr:cNvSpPr txBox="1">
          <a:spLocks noChangeArrowheads="1"/>
        </xdr:cNvSpPr>
      </xdr:nvSpPr>
      <xdr:spPr>
        <a:xfrm>
          <a:off x="12068810" y="8077200"/>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18</xdr:col>
      <xdr:colOff>485775</xdr:colOff>
      <xdr:row>45</xdr:row>
      <xdr:rowOff>76835</xdr:rowOff>
    </xdr:from>
    <xdr:to xmlns:xdr="http://schemas.openxmlformats.org/drawingml/2006/spreadsheetDrawing">
      <xdr:col>26</xdr:col>
      <xdr:colOff>76200</xdr:colOff>
      <xdr:row>45</xdr:row>
      <xdr:rowOff>76835</xdr:rowOff>
    </xdr:to>
    <xdr:sp macro="" textlink="">
      <xdr:nvSpPr>
        <xdr:cNvPr id="237801" name="Line 362"/>
        <xdr:cNvSpPr>
          <a:spLocks noChangeShapeType="1"/>
        </xdr:cNvSpPr>
      </xdr:nvSpPr>
      <xdr:spPr>
        <a:xfrm>
          <a:off x="12830175" y="7792085"/>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44</xdr:row>
      <xdr:rowOff>133985</xdr:rowOff>
    </xdr:from>
    <xdr:to xmlns:xdr="http://schemas.openxmlformats.org/drawingml/2006/spreadsheetDrawing">
      <xdr:col>18</xdr:col>
      <xdr:colOff>485775</xdr:colOff>
      <xdr:row>46</xdr:row>
      <xdr:rowOff>0</xdr:rowOff>
    </xdr:to>
    <xdr:sp macro="" textlink="">
      <xdr:nvSpPr>
        <xdr:cNvPr id="237802" name="Text Box 363"/>
        <xdr:cNvSpPr txBox="1">
          <a:spLocks noChangeArrowheads="1"/>
        </xdr:cNvSpPr>
      </xdr:nvSpPr>
      <xdr:spPr>
        <a:xfrm>
          <a:off x="12068810" y="7677785"/>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18</xdr:col>
      <xdr:colOff>485775</xdr:colOff>
      <xdr:row>43</xdr:row>
      <xdr:rowOff>19050</xdr:rowOff>
    </xdr:from>
    <xdr:to xmlns:xdr="http://schemas.openxmlformats.org/drawingml/2006/spreadsheetDrawing">
      <xdr:col>26</xdr:col>
      <xdr:colOff>76200</xdr:colOff>
      <xdr:row>43</xdr:row>
      <xdr:rowOff>19050</xdr:rowOff>
    </xdr:to>
    <xdr:sp macro="" textlink="">
      <xdr:nvSpPr>
        <xdr:cNvPr id="237803" name="Line 364"/>
        <xdr:cNvSpPr>
          <a:spLocks noChangeShapeType="1"/>
        </xdr:cNvSpPr>
      </xdr:nvSpPr>
      <xdr:spPr>
        <a:xfrm>
          <a:off x="12830175" y="73914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42</xdr:row>
      <xdr:rowOff>76835</xdr:rowOff>
    </xdr:from>
    <xdr:to xmlns:xdr="http://schemas.openxmlformats.org/drawingml/2006/spreadsheetDrawing">
      <xdr:col>18</xdr:col>
      <xdr:colOff>485775</xdr:colOff>
      <xdr:row>43</xdr:row>
      <xdr:rowOff>114935</xdr:rowOff>
    </xdr:to>
    <xdr:sp macro="" textlink="">
      <xdr:nvSpPr>
        <xdr:cNvPr id="237804" name="Text Box 365"/>
        <xdr:cNvSpPr txBox="1">
          <a:spLocks noChangeArrowheads="1"/>
        </xdr:cNvSpPr>
      </xdr:nvSpPr>
      <xdr:spPr>
        <a:xfrm>
          <a:off x="12068810" y="7277735"/>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485775</xdr:colOff>
      <xdr:row>40</xdr:row>
      <xdr:rowOff>124460</xdr:rowOff>
    </xdr:from>
    <xdr:to xmlns:xdr="http://schemas.openxmlformats.org/drawingml/2006/spreadsheetDrawing">
      <xdr:col>26</xdr:col>
      <xdr:colOff>76200</xdr:colOff>
      <xdr:row>40</xdr:row>
      <xdr:rowOff>124460</xdr:rowOff>
    </xdr:to>
    <xdr:sp macro="" textlink="">
      <xdr:nvSpPr>
        <xdr:cNvPr id="237805" name="Line 366"/>
        <xdr:cNvSpPr>
          <a:spLocks noChangeShapeType="1"/>
        </xdr:cNvSpPr>
      </xdr:nvSpPr>
      <xdr:spPr>
        <a:xfrm>
          <a:off x="12830175" y="698246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40</xdr:row>
      <xdr:rowOff>9525</xdr:rowOff>
    </xdr:from>
    <xdr:to xmlns:xdr="http://schemas.openxmlformats.org/drawingml/2006/spreadsheetDrawing">
      <xdr:col>18</xdr:col>
      <xdr:colOff>485775</xdr:colOff>
      <xdr:row>41</xdr:row>
      <xdr:rowOff>47625</xdr:rowOff>
    </xdr:to>
    <xdr:sp macro="" textlink="">
      <xdr:nvSpPr>
        <xdr:cNvPr id="237806" name="Text Box 367"/>
        <xdr:cNvSpPr txBox="1">
          <a:spLocks noChangeArrowheads="1"/>
        </xdr:cNvSpPr>
      </xdr:nvSpPr>
      <xdr:spPr>
        <a:xfrm>
          <a:off x="12068810" y="6867525"/>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485775</xdr:colOff>
      <xdr:row>38</xdr:row>
      <xdr:rowOff>67310</xdr:rowOff>
    </xdr:from>
    <xdr:to xmlns:xdr="http://schemas.openxmlformats.org/drawingml/2006/spreadsheetDrawing">
      <xdr:col>26</xdr:col>
      <xdr:colOff>76200</xdr:colOff>
      <xdr:row>38</xdr:row>
      <xdr:rowOff>67310</xdr:rowOff>
    </xdr:to>
    <xdr:sp macro="" textlink="">
      <xdr:nvSpPr>
        <xdr:cNvPr id="237807" name="Line 368"/>
        <xdr:cNvSpPr>
          <a:spLocks noChangeShapeType="1"/>
        </xdr:cNvSpPr>
      </xdr:nvSpPr>
      <xdr:spPr>
        <a:xfrm>
          <a:off x="12830175" y="65824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37</xdr:row>
      <xdr:rowOff>124460</xdr:rowOff>
    </xdr:from>
    <xdr:to xmlns:xdr="http://schemas.openxmlformats.org/drawingml/2006/spreadsheetDrawing">
      <xdr:col>18</xdr:col>
      <xdr:colOff>485775</xdr:colOff>
      <xdr:row>38</xdr:row>
      <xdr:rowOff>162560</xdr:rowOff>
    </xdr:to>
    <xdr:sp macro="" textlink="">
      <xdr:nvSpPr>
        <xdr:cNvPr id="237808" name="Text Box 369"/>
        <xdr:cNvSpPr txBox="1">
          <a:spLocks noChangeArrowheads="1"/>
        </xdr:cNvSpPr>
      </xdr:nvSpPr>
      <xdr:spPr>
        <a:xfrm>
          <a:off x="12068810" y="6468110"/>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485775</xdr:colOff>
      <xdr:row>36</xdr:row>
      <xdr:rowOff>9525</xdr:rowOff>
    </xdr:from>
    <xdr:to xmlns:xdr="http://schemas.openxmlformats.org/drawingml/2006/spreadsheetDrawing">
      <xdr:col>26</xdr:col>
      <xdr:colOff>76200</xdr:colOff>
      <xdr:row>36</xdr:row>
      <xdr:rowOff>9525</xdr:rowOff>
    </xdr:to>
    <xdr:sp macro="" textlink="">
      <xdr:nvSpPr>
        <xdr:cNvPr id="237809" name="Line 370"/>
        <xdr:cNvSpPr>
          <a:spLocks noChangeShapeType="1"/>
        </xdr:cNvSpPr>
      </xdr:nvSpPr>
      <xdr:spPr>
        <a:xfrm>
          <a:off x="12830175" y="6181725"/>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35</xdr:row>
      <xdr:rowOff>67310</xdr:rowOff>
    </xdr:from>
    <xdr:to xmlns:xdr="http://schemas.openxmlformats.org/drawingml/2006/spreadsheetDrawing">
      <xdr:col>18</xdr:col>
      <xdr:colOff>485775</xdr:colOff>
      <xdr:row>36</xdr:row>
      <xdr:rowOff>104775</xdr:rowOff>
    </xdr:to>
    <xdr:sp macro="" textlink="">
      <xdr:nvSpPr>
        <xdr:cNvPr id="237810" name="Text Box 371"/>
        <xdr:cNvSpPr txBox="1">
          <a:spLocks noChangeArrowheads="1"/>
        </xdr:cNvSpPr>
      </xdr:nvSpPr>
      <xdr:spPr>
        <a:xfrm>
          <a:off x="12068810" y="6068060"/>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33</xdr:row>
      <xdr:rowOff>124460</xdr:rowOff>
    </xdr:to>
    <xdr:sp macro="" textlink="">
      <xdr:nvSpPr>
        <xdr:cNvPr id="237811" name="Line 372"/>
        <xdr:cNvSpPr>
          <a:spLocks noChangeShapeType="1"/>
        </xdr:cNvSpPr>
      </xdr:nvSpPr>
      <xdr:spPr>
        <a:xfrm>
          <a:off x="12830175" y="57823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33</xdr:row>
      <xdr:rowOff>9525</xdr:rowOff>
    </xdr:from>
    <xdr:to xmlns:xdr="http://schemas.openxmlformats.org/drawingml/2006/spreadsheetDrawing">
      <xdr:col>18</xdr:col>
      <xdr:colOff>485775</xdr:colOff>
      <xdr:row>34</xdr:row>
      <xdr:rowOff>47625</xdr:rowOff>
    </xdr:to>
    <xdr:sp macro="" textlink="">
      <xdr:nvSpPr>
        <xdr:cNvPr id="237812" name="Text Box 373"/>
        <xdr:cNvSpPr txBox="1">
          <a:spLocks noChangeArrowheads="1"/>
        </xdr:cNvSpPr>
      </xdr:nvSpPr>
      <xdr:spPr>
        <a:xfrm>
          <a:off x="12068810" y="5667375"/>
          <a:ext cx="76136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47</xdr:row>
      <xdr:rowOff>133985</xdr:rowOff>
    </xdr:to>
    <xdr:sp macro="" textlink="">
      <xdr:nvSpPr>
        <xdr:cNvPr id="237813" name="公債費負担の状況グラフ枠"/>
        <xdr:cNvSpPr>
          <a:spLocks noChangeArrowheads="1"/>
        </xdr:cNvSpPr>
      </xdr:nvSpPr>
      <xdr:spPr>
        <a:xfrm>
          <a:off x="12830175" y="5782310"/>
          <a:ext cx="5076825" cy="240982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24</xdr:col>
      <xdr:colOff>562610</xdr:colOff>
      <xdr:row>35</xdr:row>
      <xdr:rowOff>57150</xdr:rowOff>
    </xdr:from>
    <xdr:to xmlns:xdr="http://schemas.openxmlformats.org/drawingml/2006/spreadsheetDrawing">
      <xdr:col>24</xdr:col>
      <xdr:colOff>562610</xdr:colOff>
      <xdr:row>43</xdr:row>
      <xdr:rowOff>124460</xdr:rowOff>
    </xdr:to>
    <xdr:sp macro="" textlink="">
      <xdr:nvSpPr>
        <xdr:cNvPr id="237814" name="Line 375"/>
        <xdr:cNvSpPr>
          <a:spLocks noChangeShapeType="1"/>
        </xdr:cNvSpPr>
      </xdr:nvSpPr>
      <xdr:spPr>
        <a:xfrm flipV="1">
          <a:off x="17021810" y="6057900"/>
          <a:ext cx="0" cy="1438910"/>
        </a:xfrm>
        <a:prstGeom prst="line">
          <a:avLst/>
        </a:prstGeom>
        <a:noFill/>
        <a:ln w="6350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43</xdr:row>
      <xdr:rowOff>124460</xdr:rowOff>
    </xdr:from>
    <xdr:to xmlns:xdr="http://schemas.openxmlformats.org/drawingml/2006/spreadsheetDrawing">
      <xdr:col>26</xdr:col>
      <xdr:colOff>38100</xdr:colOff>
      <xdr:row>44</xdr:row>
      <xdr:rowOff>162560</xdr:rowOff>
    </xdr:to>
    <xdr:sp macro="" textlink="">
      <xdr:nvSpPr>
        <xdr:cNvPr id="237815" name="公債費負担の状況最小値テキスト"/>
        <xdr:cNvSpPr txBox="1">
          <a:spLocks noChangeArrowheads="1"/>
        </xdr:cNvSpPr>
      </xdr:nvSpPr>
      <xdr:spPr>
        <a:xfrm>
          <a:off x="17107535" y="74968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42.8</a:t>
          </a:r>
        </a:p>
      </xdr:txBody>
    </xdr:sp>
    <xdr:clientData/>
  </xdr:twoCellAnchor>
  <xdr:twoCellAnchor>
    <xdr:from xmlns:xdr="http://schemas.openxmlformats.org/drawingml/2006/spreadsheetDrawing">
      <xdr:col>24</xdr:col>
      <xdr:colOff>467360</xdr:colOff>
      <xdr:row>43</xdr:row>
      <xdr:rowOff>124460</xdr:rowOff>
    </xdr:from>
    <xdr:to xmlns:xdr="http://schemas.openxmlformats.org/drawingml/2006/spreadsheetDrawing">
      <xdr:col>24</xdr:col>
      <xdr:colOff>648335</xdr:colOff>
      <xdr:row>43</xdr:row>
      <xdr:rowOff>124460</xdr:rowOff>
    </xdr:to>
    <xdr:sp macro="" textlink="">
      <xdr:nvSpPr>
        <xdr:cNvPr id="237816" name="Line 377"/>
        <xdr:cNvSpPr>
          <a:spLocks noChangeShapeType="1"/>
        </xdr:cNvSpPr>
      </xdr:nvSpPr>
      <xdr:spPr>
        <a:xfrm>
          <a:off x="16926560" y="7496810"/>
          <a:ext cx="18097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34</xdr:row>
      <xdr:rowOff>0</xdr:rowOff>
    </xdr:from>
    <xdr:to xmlns:xdr="http://schemas.openxmlformats.org/drawingml/2006/spreadsheetDrawing">
      <xdr:col>26</xdr:col>
      <xdr:colOff>38100</xdr:colOff>
      <xdr:row>35</xdr:row>
      <xdr:rowOff>38100</xdr:rowOff>
    </xdr:to>
    <xdr:sp macro="" textlink="">
      <xdr:nvSpPr>
        <xdr:cNvPr id="237817" name="公債費負担の状況最大値テキスト"/>
        <xdr:cNvSpPr txBox="1">
          <a:spLocks noChangeArrowheads="1"/>
        </xdr:cNvSpPr>
      </xdr:nvSpPr>
      <xdr:spPr>
        <a:xfrm>
          <a:off x="17107535" y="582930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a:t>
          </a:r>
        </a:p>
      </xdr:txBody>
    </xdr:sp>
    <xdr:clientData/>
  </xdr:twoCellAnchor>
  <xdr:twoCellAnchor>
    <xdr:from xmlns:xdr="http://schemas.openxmlformats.org/drawingml/2006/spreadsheetDrawing">
      <xdr:col>24</xdr:col>
      <xdr:colOff>467360</xdr:colOff>
      <xdr:row>35</xdr:row>
      <xdr:rowOff>57150</xdr:rowOff>
    </xdr:from>
    <xdr:to xmlns:xdr="http://schemas.openxmlformats.org/drawingml/2006/spreadsheetDrawing">
      <xdr:col>24</xdr:col>
      <xdr:colOff>648335</xdr:colOff>
      <xdr:row>35</xdr:row>
      <xdr:rowOff>57150</xdr:rowOff>
    </xdr:to>
    <xdr:sp macro="" textlink="">
      <xdr:nvSpPr>
        <xdr:cNvPr id="237818" name="Line 379"/>
        <xdr:cNvSpPr>
          <a:spLocks noChangeShapeType="1"/>
        </xdr:cNvSpPr>
      </xdr:nvSpPr>
      <xdr:spPr>
        <a:xfrm>
          <a:off x="16926560" y="6057900"/>
          <a:ext cx="18097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410210</xdr:colOff>
      <xdr:row>38</xdr:row>
      <xdr:rowOff>76835</xdr:rowOff>
    </xdr:from>
    <xdr:to xmlns:xdr="http://schemas.openxmlformats.org/drawingml/2006/spreadsheetDrawing">
      <xdr:col>24</xdr:col>
      <xdr:colOff>562610</xdr:colOff>
      <xdr:row>38</xdr:row>
      <xdr:rowOff>153035</xdr:rowOff>
    </xdr:to>
    <xdr:sp macro="" textlink="">
      <xdr:nvSpPr>
        <xdr:cNvPr id="237819" name="Line 380"/>
        <xdr:cNvSpPr>
          <a:spLocks noChangeShapeType="1"/>
        </xdr:cNvSpPr>
      </xdr:nvSpPr>
      <xdr:spPr>
        <a:xfrm flipV="1">
          <a:off x="16183610" y="6591935"/>
          <a:ext cx="838200" cy="76200"/>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36</xdr:row>
      <xdr:rowOff>19050</xdr:rowOff>
    </xdr:from>
    <xdr:to xmlns:xdr="http://schemas.openxmlformats.org/drawingml/2006/spreadsheetDrawing">
      <xdr:col>26</xdr:col>
      <xdr:colOff>38100</xdr:colOff>
      <xdr:row>37</xdr:row>
      <xdr:rowOff>57150</xdr:rowOff>
    </xdr:to>
    <xdr:sp macro="" textlink="">
      <xdr:nvSpPr>
        <xdr:cNvPr id="237820" name="公債費負担の状況平均値テキスト"/>
        <xdr:cNvSpPr txBox="1">
          <a:spLocks noChangeArrowheads="1"/>
        </xdr:cNvSpPr>
      </xdr:nvSpPr>
      <xdr:spPr>
        <a:xfrm>
          <a:off x="17107535" y="619125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14.7</a:t>
          </a:r>
        </a:p>
      </xdr:txBody>
    </xdr:sp>
    <xdr:clientData/>
  </xdr:twoCellAnchor>
  <xdr:twoCellAnchor>
    <xdr:from xmlns:xdr="http://schemas.openxmlformats.org/drawingml/2006/spreadsheetDrawing">
      <xdr:col>24</xdr:col>
      <xdr:colOff>505460</xdr:colOff>
      <xdr:row>36</xdr:row>
      <xdr:rowOff>143510</xdr:rowOff>
    </xdr:from>
    <xdr:to xmlns:xdr="http://schemas.openxmlformats.org/drawingml/2006/spreadsheetDrawing">
      <xdr:col>24</xdr:col>
      <xdr:colOff>610235</xdr:colOff>
      <xdr:row>37</xdr:row>
      <xdr:rowOff>76835</xdr:rowOff>
    </xdr:to>
    <xdr:sp macro="" textlink="">
      <xdr:nvSpPr>
        <xdr:cNvPr id="237821" name="AutoShape 382"/>
        <xdr:cNvSpPr>
          <a:spLocks noChangeArrowheads="1"/>
        </xdr:cNvSpPr>
      </xdr:nvSpPr>
      <xdr:spPr>
        <a:xfrm>
          <a:off x="16964660" y="6315710"/>
          <a:ext cx="104775"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22</xdr:col>
      <xdr:colOff>200660</xdr:colOff>
      <xdr:row>38</xdr:row>
      <xdr:rowOff>153035</xdr:rowOff>
    </xdr:from>
    <xdr:to xmlns:xdr="http://schemas.openxmlformats.org/drawingml/2006/spreadsheetDrawing">
      <xdr:col>23</xdr:col>
      <xdr:colOff>410210</xdr:colOff>
      <xdr:row>39</xdr:row>
      <xdr:rowOff>29210</xdr:rowOff>
    </xdr:to>
    <xdr:sp macro="" textlink="">
      <xdr:nvSpPr>
        <xdr:cNvPr id="237822" name="Line 383"/>
        <xdr:cNvSpPr>
          <a:spLocks noChangeShapeType="1"/>
        </xdr:cNvSpPr>
      </xdr:nvSpPr>
      <xdr:spPr>
        <a:xfrm flipV="1">
          <a:off x="15288260" y="6668135"/>
          <a:ext cx="895350" cy="4762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352425</xdr:colOff>
      <xdr:row>37</xdr:row>
      <xdr:rowOff>19050</xdr:rowOff>
    </xdr:from>
    <xdr:to xmlns:xdr="http://schemas.openxmlformats.org/drawingml/2006/spreadsheetDrawing">
      <xdr:col>23</xdr:col>
      <xdr:colOff>457200</xdr:colOff>
      <xdr:row>37</xdr:row>
      <xdr:rowOff>114300</xdr:rowOff>
    </xdr:to>
    <xdr:sp macro="" textlink="">
      <xdr:nvSpPr>
        <xdr:cNvPr id="237823" name="AutoShape 384"/>
        <xdr:cNvSpPr>
          <a:spLocks noChangeArrowheads="1"/>
        </xdr:cNvSpPr>
      </xdr:nvSpPr>
      <xdr:spPr>
        <a:xfrm>
          <a:off x="16125825" y="6362700"/>
          <a:ext cx="104775"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23</xdr:col>
      <xdr:colOff>28575</xdr:colOff>
      <xdr:row>35</xdr:row>
      <xdr:rowOff>153035</xdr:rowOff>
    </xdr:from>
    <xdr:to xmlns:xdr="http://schemas.openxmlformats.org/drawingml/2006/spreadsheetDrawing">
      <xdr:col>24</xdr:col>
      <xdr:colOff>76200</xdr:colOff>
      <xdr:row>37</xdr:row>
      <xdr:rowOff>19050</xdr:rowOff>
    </xdr:to>
    <xdr:sp macro="" textlink="">
      <xdr:nvSpPr>
        <xdr:cNvPr id="237824" name="Text Box 385"/>
        <xdr:cNvSpPr txBox="1">
          <a:spLocks noChangeArrowheads="1"/>
        </xdr:cNvSpPr>
      </xdr:nvSpPr>
      <xdr:spPr>
        <a:xfrm>
          <a:off x="15801975" y="6153785"/>
          <a:ext cx="73342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15.7</a:t>
          </a:r>
        </a:p>
      </xdr:txBody>
    </xdr:sp>
    <xdr:clientData/>
  </xdr:twoCellAnchor>
  <xdr:twoCellAnchor>
    <xdr:from xmlns:xdr="http://schemas.openxmlformats.org/drawingml/2006/spreadsheetDrawing">
      <xdr:col>21</xdr:col>
      <xdr:colOff>0</xdr:colOff>
      <xdr:row>38</xdr:row>
      <xdr:rowOff>162560</xdr:rowOff>
    </xdr:from>
    <xdr:to xmlns:xdr="http://schemas.openxmlformats.org/drawingml/2006/spreadsheetDrawing">
      <xdr:col>22</xdr:col>
      <xdr:colOff>200660</xdr:colOff>
      <xdr:row>39</xdr:row>
      <xdr:rowOff>29210</xdr:rowOff>
    </xdr:to>
    <xdr:sp macro="" textlink="">
      <xdr:nvSpPr>
        <xdr:cNvPr id="237825" name="Line 386"/>
        <xdr:cNvSpPr>
          <a:spLocks noChangeShapeType="1"/>
        </xdr:cNvSpPr>
      </xdr:nvSpPr>
      <xdr:spPr>
        <a:xfrm>
          <a:off x="14401800" y="6677660"/>
          <a:ext cx="886460" cy="3810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153035</xdr:colOff>
      <xdr:row>37</xdr:row>
      <xdr:rowOff>47625</xdr:rowOff>
    </xdr:from>
    <xdr:to xmlns:xdr="http://schemas.openxmlformats.org/drawingml/2006/spreadsheetDrawing">
      <xdr:col>22</xdr:col>
      <xdr:colOff>257175</xdr:colOff>
      <xdr:row>37</xdr:row>
      <xdr:rowOff>143510</xdr:rowOff>
    </xdr:to>
    <xdr:sp macro="" textlink="">
      <xdr:nvSpPr>
        <xdr:cNvPr id="237826" name="AutoShape 387"/>
        <xdr:cNvSpPr>
          <a:spLocks noChangeArrowheads="1"/>
        </xdr:cNvSpPr>
      </xdr:nvSpPr>
      <xdr:spPr>
        <a:xfrm>
          <a:off x="15240635" y="6391275"/>
          <a:ext cx="104140" cy="9588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21</xdr:col>
      <xdr:colOff>505460</xdr:colOff>
      <xdr:row>36</xdr:row>
      <xdr:rowOff>9525</xdr:rowOff>
    </xdr:from>
    <xdr:to xmlns:xdr="http://schemas.openxmlformats.org/drawingml/2006/spreadsheetDrawing">
      <xdr:col>22</xdr:col>
      <xdr:colOff>581660</xdr:colOff>
      <xdr:row>37</xdr:row>
      <xdr:rowOff>47625</xdr:rowOff>
    </xdr:to>
    <xdr:sp macro="" textlink="">
      <xdr:nvSpPr>
        <xdr:cNvPr id="237827" name="Text Box 388"/>
        <xdr:cNvSpPr txBox="1">
          <a:spLocks noChangeArrowheads="1"/>
        </xdr:cNvSpPr>
      </xdr:nvSpPr>
      <xdr:spPr>
        <a:xfrm>
          <a:off x="14907260" y="618172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16.4</a:t>
          </a:r>
        </a:p>
      </xdr:txBody>
    </xdr:sp>
    <xdr:clientData/>
  </xdr:twoCellAnchor>
  <xdr:twoCellAnchor>
    <xdr:from xmlns:xdr="http://schemas.openxmlformats.org/drawingml/2006/spreadsheetDrawing">
      <xdr:col>19</xdr:col>
      <xdr:colOff>485775</xdr:colOff>
      <xdr:row>38</xdr:row>
      <xdr:rowOff>124460</xdr:rowOff>
    </xdr:from>
    <xdr:to xmlns:xdr="http://schemas.openxmlformats.org/drawingml/2006/spreadsheetDrawing">
      <xdr:col>21</xdr:col>
      <xdr:colOff>0</xdr:colOff>
      <xdr:row>38</xdr:row>
      <xdr:rowOff>162560</xdr:rowOff>
    </xdr:to>
    <xdr:sp macro="" textlink="">
      <xdr:nvSpPr>
        <xdr:cNvPr id="237828" name="Line 389"/>
        <xdr:cNvSpPr>
          <a:spLocks noChangeShapeType="1"/>
        </xdr:cNvSpPr>
      </xdr:nvSpPr>
      <xdr:spPr>
        <a:xfrm>
          <a:off x="13515975" y="6639560"/>
          <a:ext cx="885825" cy="3810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638810</xdr:colOff>
      <xdr:row>37</xdr:row>
      <xdr:rowOff>47625</xdr:rowOff>
    </xdr:from>
    <xdr:to xmlns:xdr="http://schemas.openxmlformats.org/drawingml/2006/spreadsheetDrawing">
      <xdr:col>21</xdr:col>
      <xdr:colOff>47625</xdr:colOff>
      <xdr:row>37</xdr:row>
      <xdr:rowOff>153035</xdr:rowOff>
    </xdr:to>
    <xdr:sp macro="" textlink="">
      <xdr:nvSpPr>
        <xdr:cNvPr id="237829" name="AutoShape 390"/>
        <xdr:cNvSpPr>
          <a:spLocks noChangeArrowheads="1"/>
        </xdr:cNvSpPr>
      </xdr:nvSpPr>
      <xdr:spPr>
        <a:xfrm>
          <a:off x="14354810" y="6391275"/>
          <a:ext cx="94615"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20</xdr:col>
      <xdr:colOff>304800</xdr:colOff>
      <xdr:row>36</xdr:row>
      <xdr:rowOff>19050</xdr:rowOff>
    </xdr:from>
    <xdr:to xmlns:xdr="http://schemas.openxmlformats.org/drawingml/2006/spreadsheetDrawing">
      <xdr:col>21</xdr:col>
      <xdr:colOff>381635</xdr:colOff>
      <xdr:row>37</xdr:row>
      <xdr:rowOff>57150</xdr:rowOff>
    </xdr:to>
    <xdr:sp macro="" textlink="">
      <xdr:nvSpPr>
        <xdr:cNvPr id="237830" name="Text Box 391"/>
        <xdr:cNvSpPr txBox="1">
          <a:spLocks noChangeArrowheads="1"/>
        </xdr:cNvSpPr>
      </xdr:nvSpPr>
      <xdr:spPr>
        <a:xfrm>
          <a:off x="14020800" y="619125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16.5</a:t>
          </a:r>
        </a:p>
      </xdr:txBody>
    </xdr:sp>
    <xdr:clientData/>
  </xdr:twoCellAnchor>
  <xdr:twoCellAnchor>
    <xdr:from xmlns:xdr="http://schemas.openxmlformats.org/drawingml/2006/spreadsheetDrawing">
      <xdr:col>19</xdr:col>
      <xdr:colOff>429260</xdr:colOff>
      <xdr:row>37</xdr:row>
      <xdr:rowOff>86360</xdr:rowOff>
    </xdr:from>
    <xdr:to xmlns:xdr="http://schemas.openxmlformats.org/drawingml/2006/spreadsheetDrawing">
      <xdr:col>19</xdr:col>
      <xdr:colOff>533400</xdr:colOff>
      <xdr:row>38</xdr:row>
      <xdr:rowOff>9525</xdr:rowOff>
    </xdr:to>
    <xdr:sp macro="" textlink="">
      <xdr:nvSpPr>
        <xdr:cNvPr id="237831" name="AutoShape 392"/>
        <xdr:cNvSpPr>
          <a:spLocks noChangeArrowheads="1"/>
        </xdr:cNvSpPr>
      </xdr:nvSpPr>
      <xdr:spPr>
        <a:xfrm>
          <a:off x="13459460" y="6430010"/>
          <a:ext cx="104140" cy="9461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19</xdr:col>
      <xdr:colOff>104775</xdr:colOff>
      <xdr:row>36</xdr:row>
      <xdr:rowOff>47625</xdr:rowOff>
    </xdr:from>
    <xdr:to xmlns:xdr="http://schemas.openxmlformats.org/drawingml/2006/spreadsheetDrawing">
      <xdr:col>20</xdr:col>
      <xdr:colOff>180975</xdr:colOff>
      <xdr:row>37</xdr:row>
      <xdr:rowOff>86360</xdr:rowOff>
    </xdr:to>
    <xdr:sp macro="" textlink="">
      <xdr:nvSpPr>
        <xdr:cNvPr id="237832" name="Text Box 393"/>
        <xdr:cNvSpPr txBox="1">
          <a:spLocks noChangeArrowheads="1"/>
        </xdr:cNvSpPr>
      </xdr:nvSpPr>
      <xdr:spPr>
        <a:xfrm>
          <a:off x="13134975" y="6219825"/>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17.4</a:t>
          </a:r>
        </a:p>
      </xdr:txBody>
    </xdr:sp>
    <xdr:clientData/>
  </xdr:twoCellAnchor>
  <xdr:twoCellAnchor editAs="oneCell">
    <xdr:from xmlns:xdr="http://schemas.openxmlformats.org/drawingml/2006/spreadsheetDrawing">
      <xdr:col>24</xdr:col>
      <xdr:colOff>447675</xdr:colOff>
      <xdr:row>48</xdr:row>
      <xdr:rowOff>29210</xdr:rowOff>
    </xdr:from>
    <xdr:to xmlns:xdr="http://schemas.openxmlformats.org/drawingml/2006/spreadsheetDrawing">
      <xdr:col>25</xdr:col>
      <xdr:colOff>524510</xdr:colOff>
      <xdr:row>49</xdr:row>
      <xdr:rowOff>67310</xdr:rowOff>
    </xdr:to>
    <xdr:sp macro="" textlink="">
      <xdr:nvSpPr>
        <xdr:cNvPr id="237833" name="Text Box 394"/>
        <xdr:cNvSpPr txBox="1">
          <a:spLocks noChangeArrowheads="1"/>
        </xdr:cNvSpPr>
      </xdr:nvSpPr>
      <xdr:spPr>
        <a:xfrm>
          <a:off x="16906875" y="825881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23</xdr:col>
      <xdr:colOff>295910</xdr:colOff>
      <xdr:row>48</xdr:row>
      <xdr:rowOff>29210</xdr:rowOff>
    </xdr:from>
    <xdr:to xmlns:xdr="http://schemas.openxmlformats.org/drawingml/2006/spreadsheetDrawing">
      <xdr:col>24</xdr:col>
      <xdr:colOff>372110</xdr:colOff>
      <xdr:row>49</xdr:row>
      <xdr:rowOff>67310</xdr:rowOff>
    </xdr:to>
    <xdr:sp macro="" textlink="">
      <xdr:nvSpPr>
        <xdr:cNvPr id="237834" name="Text Box 395"/>
        <xdr:cNvSpPr txBox="1">
          <a:spLocks noChangeArrowheads="1"/>
        </xdr:cNvSpPr>
      </xdr:nvSpPr>
      <xdr:spPr>
        <a:xfrm>
          <a:off x="16069310" y="82588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22</xdr:col>
      <xdr:colOff>85725</xdr:colOff>
      <xdr:row>48</xdr:row>
      <xdr:rowOff>29210</xdr:rowOff>
    </xdr:from>
    <xdr:to xmlns:xdr="http://schemas.openxmlformats.org/drawingml/2006/spreadsheetDrawing">
      <xdr:col>23</xdr:col>
      <xdr:colOff>161925</xdr:colOff>
      <xdr:row>49</xdr:row>
      <xdr:rowOff>67310</xdr:rowOff>
    </xdr:to>
    <xdr:sp macro="" textlink="">
      <xdr:nvSpPr>
        <xdr:cNvPr id="237835" name="Text Box 396"/>
        <xdr:cNvSpPr txBox="1">
          <a:spLocks noChangeArrowheads="1"/>
        </xdr:cNvSpPr>
      </xdr:nvSpPr>
      <xdr:spPr>
        <a:xfrm>
          <a:off x="15173325" y="82588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20</xdr:col>
      <xdr:colOff>572135</xdr:colOff>
      <xdr:row>48</xdr:row>
      <xdr:rowOff>29210</xdr:rowOff>
    </xdr:from>
    <xdr:to xmlns:xdr="http://schemas.openxmlformats.org/drawingml/2006/spreadsheetDrawing">
      <xdr:col>21</xdr:col>
      <xdr:colOff>648335</xdr:colOff>
      <xdr:row>49</xdr:row>
      <xdr:rowOff>67310</xdr:rowOff>
    </xdr:to>
    <xdr:sp macro="" textlink="">
      <xdr:nvSpPr>
        <xdr:cNvPr id="237836" name="Text Box 397"/>
        <xdr:cNvSpPr txBox="1">
          <a:spLocks noChangeArrowheads="1"/>
        </xdr:cNvSpPr>
      </xdr:nvSpPr>
      <xdr:spPr>
        <a:xfrm>
          <a:off x="14288135" y="82588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19</xdr:col>
      <xdr:colOff>372110</xdr:colOff>
      <xdr:row>48</xdr:row>
      <xdr:rowOff>29210</xdr:rowOff>
    </xdr:from>
    <xdr:to xmlns:xdr="http://schemas.openxmlformats.org/drawingml/2006/spreadsheetDrawing">
      <xdr:col>20</xdr:col>
      <xdr:colOff>447675</xdr:colOff>
      <xdr:row>49</xdr:row>
      <xdr:rowOff>67310</xdr:rowOff>
    </xdr:to>
    <xdr:sp macro="" textlink="">
      <xdr:nvSpPr>
        <xdr:cNvPr id="237837" name="Text Box 398"/>
        <xdr:cNvSpPr txBox="1">
          <a:spLocks noChangeArrowheads="1"/>
        </xdr:cNvSpPr>
      </xdr:nvSpPr>
      <xdr:spPr>
        <a:xfrm>
          <a:off x="13402310" y="82588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24</xdr:col>
      <xdr:colOff>505460</xdr:colOff>
      <xdr:row>38</xdr:row>
      <xdr:rowOff>29210</xdr:rowOff>
    </xdr:from>
    <xdr:to xmlns:xdr="http://schemas.openxmlformats.org/drawingml/2006/spreadsheetDrawing">
      <xdr:col>24</xdr:col>
      <xdr:colOff>610235</xdr:colOff>
      <xdr:row>38</xdr:row>
      <xdr:rowOff>133985</xdr:rowOff>
    </xdr:to>
    <xdr:sp macro="" textlink="">
      <xdr:nvSpPr>
        <xdr:cNvPr id="237838" name="Oval 399"/>
        <xdr:cNvSpPr>
          <a:spLocks noChangeArrowheads="1"/>
        </xdr:cNvSpPr>
      </xdr:nvSpPr>
      <xdr:spPr>
        <a:xfrm>
          <a:off x="16964660" y="6544310"/>
          <a:ext cx="104775"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38</xdr:row>
      <xdr:rowOff>29210</xdr:rowOff>
    </xdr:from>
    <xdr:to xmlns:xdr="http://schemas.openxmlformats.org/drawingml/2006/spreadsheetDrawing">
      <xdr:col>26</xdr:col>
      <xdr:colOff>38100</xdr:colOff>
      <xdr:row>39</xdr:row>
      <xdr:rowOff>67310</xdr:rowOff>
    </xdr:to>
    <xdr:sp macro="" textlink="">
      <xdr:nvSpPr>
        <xdr:cNvPr id="237839" name="公債費負担の状況該当値テキスト"/>
        <xdr:cNvSpPr txBox="1">
          <a:spLocks noChangeArrowheads="1"/>
        </xdr:cNvSpPr>
      </xdr:nvSpPr>
      <xdr:spPr>
        <a:xfrm>
          <a:off x="17107535" y="65443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20.3</a:t>
          </a:r>
        </a:p>
      </xdr:txBody>
    </xdr:sp>
    <xdr:clientData/>
  </xdr:twoCellAnchor>
  <xdr:twoCellAnchor>
    <xdr:from xmlns:xdr="http://schemas.openxmlformats.org/drawingml/2006/spreadsheetDrawing">
      <xdr:col>23</xdr:col>
      <xdr:colOff>352425</xdr:colOff>
      <xdr:row>38</xdr:row>
      <xdr:rowOff>104775</xdr:rowOff>
    </xdr:from>
    <xdr:to xmlns:xdr="http://schemas.openxmlformats.org/drawingml/2006/spreadsheetDrawing">
      <xdr:col>23</xdr:col>
      <xdr:colOff>457835</xdr:colOff>
      <xdr:row>39</xdr:row>
      <xdr:rowOff>38100</xdr:rowOff>
    </xdr:to>
    <xdr:sp macro="" textlink="">
      <xdr:nvSpPr>
        <xdr:cNvPr id="237840" name="Oval 401"/>
        <xdr:cNvSpPr>
          <a:spLocks noChangeArrowheads="1"/>
        </xdr:cNvSpPr>
      </xdr:nvSpPr>
      <xdr:spPr>
        <a:xfrm>
          <a:off x="16125825" y="6619875"/>
          <a:ext cx="10541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23</xdr:col>
      <xdr:colOff>28575</xdr:colOff>
      <xdr:row>39</xdr:row>
      <xdr:rowOff>47625</xdr:rowOff>
    </xdr:from>
    <xdr:to xmlns:xdr="http://schemas.openxmlformats.org/drawingml/2006/spreadsheetDrawing">
      <xdr:col>24</xdr:col>
      <xdr:colOff>76200</xdr:colOff>
      <xdr:row>40</xdr:row>
      <xdr:rowOff>86360</xdr:rowOff>
    </xdr:to>
    <xdr:sp macro="" textlink="">
      <xdr:nvSpPr>
        <xdr:cNvPr id="237841" name="Text Box 402"/>
        <xdr:cNvSpPr txBox="1">
          <a:spLocks noChangeArrowheads="1"/>
        </xdr:cNvSpPr>
      </xdr:nvSpPr>
      <xdr:spPr>
        <a:xfrm>
          <a:off x="15801975" y="6734175"/>
          <a:ext cx="73342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22.2</a:t>
          </a:r>
        </a:p>
      </xdr:txBody>
    </xdr:sp>
    <xdr:clientData/>
  </xdr:twoCellAnchor>
  <xdr:twoCellAnchor>
    <xdr:from xmlns:xdr="http://schemas.openxmlformats.org/drawingml/2006/spreadsheetDrawing">
      <xdr:col>22</xdr:col>
      <xdr:colOff>153035</xdr:colOff>
      <xdr:row>38</xdr:row>
      <xdr:rowOff>153035</xdr:rowOff>
    </xdr:from>
    <xdr:to xmlns:xdr="http://schemas.openxmlformats.org/drawingml/2006/spreadsheetDrawing">
      <xdr:col>22</xdr:col>
      <xdr:colOff>257175</xdr:colOff>
      <xdr:row>39</xdr:row>
      <xdr:rowOff>76835</xdr:rowOff>
    </xdr:to>
    <xdr:sp macro="" textlink="">
      <xdr:nvSpPr>
        <xdr:cNvPr id="237842" name="Oval 403"/>
        <xdr:cNvSpPr>
          <a:spLocks noChangeArrowheads="1"/>
        </xdr:cNvSpPr>
      </xdr:nvSpPr>
      <xdr:spPr>
        <a:xfrm>
          <a:off x="15240635" y="6668135"/>
          <a:ext cx="10414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21</xdr:col>
      <xdr:colOff>505460</xdr:colOff>
      <xdr:row>39</xdr:row>
      <xdr:rowOff>95250</xdr:rowOff>
    </xdr:from>
    <xdr:to xmlns:xdr="http://schemas.openxmlformats.org/drawingml/2006/spreadsheetDrawing">
      <xdr:col>22</xdr:col>
      <xdr:colOff>581660</xdr:colOff>
      <xdr:row>40</xdr:row>
      <xdr:rowOff>133985</xdr:rowOff>
    </xdr:to>
    <xdr:sp macro="" textlink="">
      <xdr:nvSpPr>
        <xdr:cNvPr id="237843" name="Text Box 404"/>
        <xdr:cNvSpPr txBox="1">
          <a:spLocks noChangeArrowheads="1"/>
        </xdr:cNvSpPr>
      </xdr:nvSpPr>
      <xdr:spPr>
        <a:xfrm>
          <a:off x="14907260" y="6781800"/>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23.3</a:t>
          </a:r>
        </a:p>
      </xdr:txBody>
    </xdr:sp>
    <xdr:clientData/>
  </xdr:twoCellAnchor>
  <xdr:twoCellAnchor>
    <xdr:from xmlns:xdr="http://schemas.openxmlformats.org/drawingml/2006/spreadsheetDrawing">
      <xdr:col>20</xdr:col>
      <xdr:colOff>638810</xdr:colOff>
      <xdr:row>38</xdr:row>
      <xdr:rowOff>114935</xdr:rowOff>
    </xdr:from>
    <xdr:to xmlns:xdr="http://schemas.openxmlformats.org/drawingml/2006/spreadsheetDrawing">
      <xdr:col>21</xdr:col>
      <xdr:colOff>47625</xdr:colOff>
      <xdr:row>39</xdr:row>
      <xdr:rowOff>47625</xdr:rowOff>
    </xdr:to>
    <xdr:sp macro="" textlink="">
      <xdr:nvSpPr>
        <xdr:cNvPr id="237844" name="Oval 405"/>
        <xdr:cNvSpPr>
          <a:spLocks noChangeArrowheads="1"/>
        </xdr:cNvSpPr>
      </xdr:nvSpPr>
      <xdr:spPr>
        <a:xfrm>
          <a:off x="14354810" y="6630035"/>
          <a:ext cx="9461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20</xdr:col>
      <xdr:colOff>304800</xdr:colOff>
      <xdr:row>39</xdr:row>
      <xdr:rowOff>57150</xdr:rowOff>
    </xdr:from>
    <xdr:to xmlns:xdr="http://schemas.openxmlformats.org/drawingml/2006/spreadsheetDrawing">
      <xdr:col>21</xdr:col>
      <xdr:colOff>381635</xdr:colOff>
      <xdr:row>40</xdr:row>
      <xdr:rowOff>95250</xdr:rowOff>
    </xdr:to>
    <xdr:sp macro="" textlink="">
      <xdr:nvSpPr>
        <xdr:cNvPr id="237845" name="Text Box 406"/>
        <xdr:cNvSpPr txBox="1">
          <a:spLocks noChangeArrowheads="1"/>
        </xdr:cNvSpPr>
      </xdr:nvSpPr>
      <xdr:spPr>
        <a:xfrm>
          <a:off x="14020800" y="674370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22.4</a:t>
          </a:r>
        </a:p>
      </xdr:txBody>
    </xdr:sp>
    <xdr:clientData/>
  </xdr:twoCellAnchor>
  <xdr:twoCellAnchor>
    <xdr:from xmlns:xdr="http://schemas.openxmlformats.org/drawingml/2006/spreadsheetDrawing">
      <xdr:col>19</xdr:col>
      <xdr:colOff>429260</xdr:colOff>
      <xdr:row>38</xdr:row>
      <xdr:rowOff>67310</xdr:rowOff>
    </xdr:from>
    <xdr:to xmlns:xdr="http://schemas.openxmlformats.org/drawingml/2006/spreadsheetDrawing">
      <xdr:col>19</xdr:col>
      <xdr:colOff>533400</xdr:colOff>
      <xdr:row>39</xdr:row>
      <xdr:rowOff>0</xdr:rowOff>
    </xdr:to>
    <xdr:sp macro="" textlink="">
      <xdr:nvSpPr>
        <xdr:cNvPr id="237846" name="Oval 407"/>
        <xdr:cNvSpPr>
          <a:spLocks noChangeArrowheads="1"/>
        </xdr:cNvSpPr>
      </xdr:nvSpPr>
      <xdr:spPr>
        <a:xfrm>
          <a:off x="13459460" y="6582410"/>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19</xdr:col>
      <xdr:colOff>104775</xdr:colOff>
      <xdr:row>39</xdr:row>
      <xdr:rowOff>9525</xdr:rowOff>
    </xdr:from>
    <xdr:to xmlns:xdr="http://schemas.openxmlformats.org/drawingml/2006/spreadsheetDrawing">
      <xdr:col>20</xdr:col>
      <xdr:colOff>180975</xdr:colOff>
      <xdr:row>40</xdr:row>
      <xdr:rowOff>47625</xdr:rowOff>
    </xdr:to>
    <xdr:sp macro="" textlink="">
      <xdr:nvSpPr>
        <xdr:cNvPr id="237847" name="Text Box 408"/>
        <xdr:cNvSpPr txBox="1">
          <a:spLocks noChangeArrowheads="1"/>
        </xdr:cNvSpPr>
      </xdr:nvSpPr>
      <xdr:spPr>
        <a:xfrm>
          <a:off x="13134975" y="669607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21.3</a:t>
          </a:r>
        </a:p>
      </xdr:txBody>
    </xdr:sp>
    <xdr:clientData/>
  </xdr:twoCellAnchor>
  <xdr:twoCellAnchor>
    <xdr:from xmlns:xdr="http://schemas.openxmlformats.org/drawingml/2006/spreadsheetDrawing">
      <xdr:col>18</xdr:col>
      <xdr:colOff>485775</xdr:colOff>
      <xdr:row>7</xdr:row>
      <xdr:rowOff>9525</xdr:rowOff>
    </xdr:from>
    <xdr:to xmlns:xdr="http://schemas.openxmlformats.org/drawingml/2006/spreadsheetDrawing">
      <xdr:col>26</xdr:col>
      <xdr:colOff>76200</xdr:colOff>
      <xdr:row>8</xdr:row>
      <xdr:rowOff>153035</xdr:rowOff>
    </xdr:to>
    <xdr:sp macro="" textlink="">
      <xdr:nvSpPr>
        <xdr:cNvPr id="237848" name="Rectangle 409"/>
        <xdr:cNvSpPr>
          <a:spLocks noChangeArrowheads="1"/>
        </xdr:cNvSpPr>
      </xdr:nvSpPr>
      <xdr:spPr>
        <a:xfrm>
          <a:off x="12830175" y="1209675"/>
          <a:ext cx="5076825" cy="31496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将来負担の状況</a:t>
          </a:r>
        </a:p>
      </xdr:txBody>
    </xdr:sp>
    <xdr:clientData/>
  </xdr:twoCellAnchor>
  <xdr:twoCellAnchor editAs="oneCell">
    <xdr:from xmlns:xdr="http://schemas.openxmlformats.org/drawingml/2006/spreadsheetDrawing">
      <xdr:col>20</xdr:col>
      <xdr:colOff>410210</xdr:colOff>
      <xdr:row>9</xdr:row>
      <xdr:rowOff>29210</xdr:rowOff>
    </xdr:from>
    <xdr:to xmlns:xdr="http://schemas.openxmlformats.org/drawingml/2006/spreadsheetDrawing">
      <xdr:col>22</xdr:col>
      <xdr:colOff>419735</xdr:colOff>
      <xdr:row>10</xdr:row>
      <xdr:rowOff>86360</xdr:rowOff>
    </xdr:to>
    <xdr:sp macro="" textlink="">
      <xdr:nvSpPr>
        <xdr:cNvPr id="237849" name="Text Box 410"/>
        <xdr:cNvSpPr txBox="1">
          <a:spLocks noChangeArrowheads="1"/>
        </xdr:cNvSpPr>
      </xdr:nvSpPr>
      <xdr:spPr>
        <a:xfrm>
          <a:off x="14126210" y="1572260"/>
          <a:ext cx="1381125" cy="228600"/>
        </a:xfrm>
        <a:prstGeom prst="rect">
          <a:avLst/>
        </a:prstGeom>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将来負担比率</a:t>
          </a:r>
        </a:p>
      </xdr:txBody>
    </xdr:sp>
    <xdr:clientData/>
  </xdr:twoCellAnchor>
  <xdr:twoCellAnchor editAs="oneCell">
    <xdr:from xmlns:xdr="http://schemas.openxmlformats.org/drawingml/2006/spreadsheetDrawing">
      <xdr:col>22</xdr:col>
      <xdr:colOff>543560</xdr:colOff>
      <xdr:row>9</xdr:row>
      <xdr:rowOff>9525</xdr:rowOff>
    </xdr:from>
    <xdr:to xmlns:xdr="http://schemas.openxmlformats.org/drawingml/2006/spreadsheetDrawing">
      <xdr:col>24</xdr:col>
      <xdr:colOff>161925</xdr:colOff>
      <xdr:row>10</xdr:row>
      <xdr:rowOff>114935</xdr:rowOff>
    </xdr:to>
    <xdr:sp macro="" textlink="">
      <xdr:nvSpPr>
        <xdr:cNvPr id="237850" name="Text Box 411"/>
        <xdr:cNvSpPr txBox="1">
          <a:spLocks noChangeArrowheads="1"/>
        </xdr:cNvSpPr>
      </xdr:nvSpPr>
      <xdr:spPr>
        <a:xfrm>
          <a:off x="15631160" y="1552575"/>
          <a:ext cx="989965" cy="276860"/>
        </a:xfrm>
        <a:prstGeom prst="rect">
          <a:avLst/>
        </a:prstGeom>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[122.0%]</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8</xdr:row>
      <xdr:rowOff>86360</xdr:rowOff>
    </xdr:from>
    <xdr:to xmlns:xdr="http://schemas.openxmlformats.org/drawingml/2006/spreadsheetDrawing">
      <xdr:col>28</xdr:col>
      <xdr:colOff>295910</xdr:colOff>
      <xdr:row>10</xdr:row>
      <xdr:rowOff>0</xdr:rowOff>
    </xdr:to>
    <xdr:sp macro="" textlink="">
      <xdr:nvSpPr>
        <xdr:cNvPr id="237851" name="Rectangle 412"/>
        <xdr:cNvSpPr>
          <a:spLocks noChangeArrowheads="1"/>
        </xdr:cNvSpPr>
      </xdr:nvSpPr>
      <xdr:spPr>
        <a:xfrm>
          <a:off x="17973675" y="1457960"/>
          <a:ext cx="152463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9</xdr:row>
      <xdr:rowOff>104775</xdr:rowOff>
    </xdr:from>
    <xdr:to xmlns:xdr="http://schemas.openxmlformats.org/drawingml/2006/spreadsheetDrawing">
      <xdr:col>28</xdr:col>
      <xdr:colOff>295910</xdr:colOff>
      <xdr:row>11</xdr:row>
      <xdr:rowOff>19050</xdr:rowOff>
    </xdr:to>
    <xdr:sp macro="" textlink="">
      <xdr:nvSpPr>
        <xdr:cNvPr id="237852" name="Rectangle 413"/>
        <xdr:cNvSpPr>
          <a:spLocks noChangeArrowheads="1"/>
        </xdr:cNvSpPr>
      </xdr:nvSpPr>
      <xdr:spPr>
        <a:xfrm>
          <a:off x="17973675" y="1647825"/>
          <a:ext cx="152463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85/128</a:t>
          </a:r>
        </a:p>
      </xdr:txBody>
    </xdr:sp>
    <xdr:clientData/>
  </xdr:twoCellAnchor>
  <xdr:twoCellAnchor>
    <xdr:from xmlns:xdr="http://schemas.openxmlformats.org/drawingml/2006/spreadsheetDrawing">
      <xdr:col>28</xdr:col>
      <xdr:colOff>419735</xdr:colOff>
      <xdr:row>8</xdr:row>
      <xdr:rowOff>86360</xdr:rowOff>
    </xdr:from>
    <xdr:to xmlns:xdr="http://schemas.openxmlformats.org/drawingml/2006/spreadsheetDrawing">
      <xdr:col>30</xdr:col>
      <xdr:colOff>314325</xdr:colOff>
      <xdr:row>10</xdr:row>
      <xdr:rowOff>0</xdr:rowOff>
    </xdr:to>
    <xdr:sp macro="" textlink="">
      <xdr:nvSpPr>
        <xdr:cNvPr id="237853" name="Rectangle 414"/>
        <xdr:cNvSpPr>
          <a:spLocks noChangeArrowheads="1"/>
        </xdr:cNvSpPr>
      </xdr:nvSpPr>
      <xdr:spPr>
        <a:xfrm>
          <a:off x="19622135" y="1457960"/>
          <a:ext cx="126619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9</xdr:row>
      <xdr:rowOff>104775</xdr:rowOff>
    </xdr:from>
    <xdr:to xmlns:xdr="http://schemas.openxmlformats.org/drawingml/2006/spreadsheetDrawing">
      <xdr:col>30</xdr:col>
      <xdr:colOff>314325</xdr:colOff>
      <xdr:row>11</xdr:row>
      <xdr:rowOff>19050</xdr:rowOff>
    </xdr:to>
    <xdr:sp macro="" textlink="">
      <xdr:nvSpPr>
        <xdr:cNvPr id="237854" name="Rectangle 415"/>
        <xdr:cNvSpPr>
          <a:spLocks noChangeArrowheads="1"/>
        </xdr:cNvSpPr>
      </xdr:nvSpPr>
      <xdr:spPr>
        <a:xfrm>
          <a:off x="19622135" y="1647825"/>
          <a:ext cx="126619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79.7</a:t>
          </a:r>
        </a:p>
      </xdr:txBody>
    </xdr:sp>
    <xdr:clientData/>
  </xdr:twoCellAnchor>
  <xdr:twoCellAnchor>
    <xdr:from xmlns:xdr="http://schemas.openxmlformats.org/drawingml/2006/spreadsheetDrawing">
      <xdr:col>30</xdr:col>
      <xdr:colOff>505460</xdr:colOff>
      <xdr:row>8</xdr:row>
      <xdr:rowOff>86360</xdr:rowOff>
    </xdr:from>
    <xdr:to xmlns:xdr="http://schemas.openxmlformats.org/drawingml/2006/spreadsheetDrawing">
      <xdr:col>32</xdr:col>
      <xdr:colOff>410210</xdr:colOff>
      <xdr:row>10</xdr:row>
      <xdr:rowOff>0</xdr:rowOff>
    </xdr:to>
    <xdr:sp macro="" textlink="">
      <xdr:nvSpPr>
        <xdr:cNvPr id="237855" name="Rectangle 416"/>
        <xdr:cNvSpPr>
          <a:spLocks noChangeArrowheads="1"/>
        </xdr:cNvSpPr>
      </xdr:nvSpPr>
      <xdr:spPr>
        <a:xfrm>
          <a:off x="21079460" y="1457960"/>
          <a:ext cx="127635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9</xdr:row>
      <xdr:rowOff>104775</xdr:rowOff>
    </xdr:from>
    <xdr:to xmlns:xdr="http://schemas.openxmlformats.org/drawingml/2006/spreadsheetDrawing">
      <xdr:col>32</xdr:col>
      <xdr:colOff>410210</xdr:colOff>
      <xdr:row>11</xdr:row>
      <xdr:rowOff>19050</xdr:rowOff>
    </xdr:to>
    <xdr:sp macro="" textlink="">
      <xdr:nvSpPr>
        <xdr:cNvPr id="237856" name="Rectangle 417"/>
        <xdr:cNvSpPr>
          <a:spLocks noChangeArrowheads="1"/>
        </xdr:cNvSpPr>
      </xdr:nvSpPr>
      <xdr:spPr>
        <a:xfrm>
          <a:off x="21079460" y="1647825"/>
          <a:ext cx="127635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151.1</a:t>
          </a:r>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25</xdr:row>
      <xdr:rowOff>95250</xdr:rowOff>
    </xdr:to>
    <xdr:sp macro="" textlink="">
      <xdr:nvSpPr>
        <xdr:cNvPr id="237857" name="Rectangle 418"/>
        <xdr:cNvSpPr>
          <a:spLocks noChangeArrowheads="1"/>
        </xdr:cNvSpPr>
      </xdr:nvSpPr>
      <xdr:spPr>
        <a:xfrm>
          <a:off x="12830175" y="1972310"/>
          <a:ext cx="5076825" cy="2409190"/>
        </a:xfrm>
        <a:prstGeom prst="rect">
          <a:avLst/>
        </a:prstGeom>
        <a:solidFill>
          <a:srgbClr val="FFFFC8"/>
        </a:solidFill>
        <a:ln>
          <a:miter/>
        </a:ln>
      </xdr:spPr>
      <xdr:txBody>
        <a:bodyPr vertOverflow="overflow" horzOverflow="overflow" upright="1"/>
        <a:lstStyle/>
        <a:p/>
      </xdr:txBody>
    </xdr:sp>
    <xdr:clientData/>
  </xdr:twoCellAnchor>
  <xdr:twoCellAnchor>
    <xdr:from xmlns:xdr="http://schemas.openxmlformats.org/drawingml/2006/spreadsheetDrawing">
      <xdr:col>26</xdr:col>
      <xdr:colOff>266700</xdr:colOff>
      <xdr:row>11</xdr:row>
      <xdr:rowOff>86360</xdr:rowOff>
    </xdr:from>
    <xdr:to xmlns:xdr="http://schemas.openxmlformats.org/drawingml/2006/spreadsheetDrawing">
      <xdr:col>35</xdr:col>
      <xdr:colOff>123825</xdr:colOff>
      <xdr:row>25</xdr:row>
      <xdr:rowOff>95250</xdr:rowOff>
    </xdr:to>
    <xdr:sp macro="" textlink="">
      <xdr:nvSpPr>
        <xdr:cNvPr id="237858" name="Rectangle 419"/>
        <xdr:cNvSpPr>
          <a:spLocks noChangeArrowheads="1"/>
        </xdr:cNvSpPr>
      </xdr:nvSpPr>
      <xdr:spPr>
        <a:xfrm>
          <a:off x="18097500" y="1972310"/>
          <a:ext cx="6029325" cy="2409190"/>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266700</xdr:colOff>
      <xdr:row>11</xdr:row>
      <xdr:rowOff>86360</xdr:rowOff>
    </xdr:from>
    <xdr:to xmlns:xdr="http://schemas.openxmlformats.org/drawingml/2006/spreadsheetDrawing">
      <xdr:col>31</xdr:col>
      <xdr:colOff>648335</xdr:colOff>
      <xdr:row>12</xdr:row>
      <xdr:rowOff>162560</xdr:rowOff>
    </xdr:to>
    <xdr:sp macro="" textlink="">
      <xdr:nvSpPr>
        <xdr:cNvPr id="237859" name="Rectangle 420"/>
        <xdr:cNvSpPr>
          <a:spLocks noChangeArrowheads="1"/>
        </xdr:cNvSpPr>
      </xdr:nvSpPr>
      <xdr:spPr>
        <a:xfrm>
          <a:off x="18097500" y="1972310"/>
          <a:ext cx="3810635" cy="24765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将来負担比率の分析欄</a:t>
          </a:r>
        </a:p>
      </xdr:txBody>
    </xdr:sp>
    <xdr:clientData/>
  </xdr:twoCellAnchor>
  <xdr:twoCellAnchor>
    <xdr:from xmlns:xdr="http://schemas.openxmlformats.org/drawingml/2006/spreadsheetDrawing">
      <xdr:col>26</xdr:col>
      <xdr:colOff>390525</xdr:colOff>
      <xdr:row>13</xdr:row>
      <xdr:rowOff>57150</xdr:rowOff>
    </xdr:from>
    <xdr:to xmlns:xdr="http://schemas.openxmlformats.org/drawingml/2006/spreadsheetDrawing">
      <xdr:col>35</xdr:col>
      <xdr:colOff>0</xdr:colOff>
      <xdr:row>25</xdr:row>
      <xdr:rowOff>29210</xdr:rowOff>
    </xdr:to>
    <xdr:sp macro="" textlink="">
      <xdr:nvSpPr>
        <xdr:cNvPr id="237860" name="Rectangle 421"/>
        <xdr:cNvSpPr>
          <a:spLocks noChangeArrowheads="1"/>
        </xdr:cNvSpPr>
      </xdr:nvSpPr>
      <xdr:spPr>
        <a:xfrm>
          <a:off x="18221325" y="2286000"/>
          <a:ext cx="5781675" cy="2029460"/>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前年度より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28.5</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ポイント低くなっており、類似団体、全国平均より高いものの、県内平均より低い状況である。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将来負担額である公営企業債等繰入見込額が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1,380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百万円減少したことや、財政調整基金等の積立により充当可能資金が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586</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百万円増加したことが主な要因である。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起債償還の進行により地方債残高や一部事務組合施設建設分担金等は今後も減少傾向にあるが、後世への負担が少しでも軽減されるよう、今後の新規起債事業について、引き続き総合計画実施計画に基づく徹底した事業選択を図る。</a:t>
          </a:r>
        </a:p>
      </xdr:txBody>
    </xdr:sp>
    <xdr:clientData/>
  </xdr:twoCellAnchor>
  <xdr:twoCellAnchor editAs="oneCell">
    <xdr:from xmlns:xdr="http://schemas.openxmlformats.org/drawingml/2006/spreadsheetDrawing">
      <xdr:col>18</xdr:col>
      <xdr:colOff>495935</xdr:colOff>
      <xdr:row>10</xdr:row>
      <xdr:rowOff>114935</xdr:rowOff>
    </xdr:from>
    <xdr:to xmlns:xdr="http://schemas.openxmlformats.org/drawingml/2006/spreadsheetDrawing">
      <xdr:col>18</xdr:col>
      <xdr:colOff>629285</xdr:colOff>
      <xdr:row>11</xdr:row>
      <xdr:rowOff>95250</xdr:rowOff>
    </xdr:to>
    <xdr:sp macro="" textlink="">
      <xdr:nvSpPr>
        <xdr:cNvPr id="237861" name="Text Box 422"/>
        <xdr:cNvSpPr txBox="1">
          <a:spLocks noChangeArrowheads="1"/>
        </xdr:cNvSpPr>
      </xdr:nvSpPr>
      <xdr:spPr>
        <a:xfrm>
          <a:off x="12840335" y="1829435"/>
          <a:ext cx="133350" cy="151765"/>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25</xdr:row>
      <xdr:rowOff>95250</xdr:rowOff>
    </xdr:from>
    <xdr:to xmlns:xdr="http://schemas.openxmlformats.org/drawingml/2006/spreadsheetDrawing">
      <xdr:col>26</xdr:col>
      <xdr:colOff>76200</xdr:colOff>
      <xdr:row>25</xdr:row>
      <xdr:rowOff>95250</xdr:rowOff>
    </xdr:to>
    <xdr:sp macro="" textlink="">
      <xdr:nvSpPr>
        <xdr:cNvPr id="237862" name="Line 423"/>
        <xdr:cNvSpPr>
          <a:spLocks noChangeShapeType="1"/>
        </xdr:cNvSpPr>
      </xdr:nvSpPr>
      <xdr:spPr>
        <a:xfrm>
          <a:off x="12830175" y="43815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24</xdr:row>
      <xdr:rowOff>153035</xdr:rowOff>
    </xdr:from>
    <xdr:to xmlns:xdr="http://schemas.openxmlformats.org/drawingml/2006/spreadsheetDrawing">
      <xdr:col>18</xdr:col>
      <xdr:colOff>485775</xdr:colOff>
      <xdr:row>26</xdr:row>
      <xdr:rowOff>19050</xdr:rowOff>
    </xdr:to>
    <xdr:sp macro="" textlink="">
      <xdr:nvSpPr>
        <xdr:cNvPr id="237863" name="Text Box 424"/>
        <xdr:cNvSpPr txBox="1">
          <a:spLocks noChangeArrowheads="1"/>
        </xdr:cNvSpPr>
      </xdr:nvSpPr>
      <xdr:spPr>
        <a:xfrm>
          <a:off x="12068810" y="4267835"/>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a:t>
          </a:r>
        </a:p>
      </xdr:txBody>
    </xdr:sp>
    <xdr:clientData/>
  </xdr:twoCellAnchor>
  <xdr:twoCellAnchor>
    <xdr:from xmlns:xdr="http://schemas.openxmlformats.org/drawingml/2006/spreadsheetDrawing">
      <xdr:col>18</xdr:col>
      <xdr:colOff>485775</xdr:colOff>
      <xdr:row>23</xdr:row>
      <xdr:rowOff>95250</xdr:rowOff>
    </xdr:from>
    <xdr:to xmlns:xdr="http://schemas.openxmlformats.org/drawingml/2006/spreadsheetDrawing">
      <xdr:col>26</xdr:col>
      <xdr:colOff>76200</xdr:colOff>
      <xdr:row>23</xdr:row>
      <xdr:rowOff>95250</xdr:rowOff>
    </xdr:to>
    <xdr:sp macro="" textlink="">
      <xdr:nvSpPr>
        <xdr:cNvPr id="237864" name="Line 425"/>
        <xdr:cNvSpPr>
          <a:spLocks noChangeShapeType="1"/>
        </xdr:cNvSpPr>
      </xdr:nvSpPr>
      <xdr:spPr>
        <a:xfrm>
          <a:off x="12830175" y="40386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22</xdr:row>
      <xdr:rowOff>153035</xdr:rowOff>
    </xdr:from>
    <xdr:to xmlns:xdr="http://schemas.openxmlformats.org/drawingml/2006/spreadsheetDrawing">
      <xdr:col>18</xdr:col>
      <xdr:colOff>485775</xdr:colOff>
      <xdr:row>24</xdr:row>
      <xdr:rowOff>19050</xdr:rowOff>
    </xdr:to>
    <xdr:sp macro="" textlink="">
      <xdr:nvSpPr>
        <xdr:cNvPr id="237865" name="Text Box 426"/>
        <xdr:cNvSpPr txBox="1">
          <a:spLocks noChangeArrowheads="1"/>
        </xdr:cNvSpPr>
      </xdr:nvSpPr>
      <xdr:spPr>
        <a:xfrm>
          <a:off x="12068810" y="3924935"/>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1000.0</a:t>
          </a:r>
        </a:p>
      </xdr:txBody>
    </xdr:sp>
    <xdr:clientData/>
  </xdr:twoCellAnchor>
  <xdr:twoCellAnchor>
    <xdr:from xmlns:xdr="http://schemas.openxmlformats.org/drawingml/2006/spreadsheetDrawing">
      <xdr:col>18</xdr:col>
      <xdr:colOff>485775</xdr:colOff>
      <xdr:row>21</xdr:row>
      <xdr:rowOff>95250</xdr:rowOff>
    </xdr:from>
    <xdr:to xmlns:xdr="http://schemas.openxmlformats.org/drawingml/2006/spreadsheetDrawing">
      <xdr:col>26</xdr:col>
      <xdr:colOff>76200</xdr:colOff>
      <xdr:row>21</xdr:row>
      <xdr:rowOff>95250</xdr:rowOff>
    </xdr:to>
    <xdr:sp macro="" textlink="">
      <xdr:nvSpPr>
        <xdr:cNvPr id="237866" name="Line 427"/>
        <xdr:cNvSpPr>
          <a:spLocks noChangeShapeType="1"/>
        </xdr:cNvSpPr>
      </xdr:nvSpPr>
      <xdr:spPr>
        <a:xfrm>
          <a:off x="12830175" y="369570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20</xdr:row>
      <xdr:rowOff>153035</xdr:rowOff>
    </xdr:from>
    <xdr:to xmlns:xdr="http://schemas.openxmlformats.org/drawingml/2006/spreadsheetDrawing">
      <xdr:col>18</xdr:col>
      <xdr:colOff>485775</xdr:colOff>
      <xdr:row>22</xdr:row>
      <xdr:rowOff>19050</xdr:rowOff>
    </xdr:to>
    <xdr:sp macro="" textlink="">
      <xdr:nvSpPr>
        <xdr:cNvPr id="237867" name="Text Box 428"/>
        <xdr:cNvSpPr txBox="1">
          <a:spLocks noChangeArrowheads="1"/>
        </xdr:cNvSpPr>
      </xdr:nvSpPr>
      <xdr:spPr>
        <a:xfrm>
          <a:off x="12068810" y="3582035"/>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800.0</a:t>
          </a:r>
        </a:p>
      </xdr:txBody>
    </xdr:sp>
    <xdr:clientData/>
  </xdr:twoCellAnchor>
  <xdr:twoCellAnchor>
    <xdr:from xmlns:xdr="http://schemas.openxmlformats.org/drawingml/2006/spreadsheetDrawing">
      <xdr:col>18</xdr:col>
      <xdr:colOff>485775</xdr:colOff>
      <xdr:row>19</xdr:row>
      <xdr:rowOff>86360</xdr:rowOff>
    </xdr:from>
    <xdr:to xmlns:xdr="http://schemas.openxmlformats.org/drawingml/2006/spreadsheetDrawing">
      <xdr:col>26</xdr:col>
      <xdr:colOff>76200</xdr:colOff>
      <xdr:row>19</xdr:row>
      <xdr:rowOff>86360</xdr:rowOff>
    </xdr:to>
    <xdr:sp macro="" textlink="">
      <xdr:nvSpPr>
        <xdr:cNvPr id="237868" name="Line 429"/>
        <xdr:cNvSpPr>
          <a:spLocks noChangeShapeType="1"/>
        </xdr:cNvSpPr>
      </xdr:nvSpPr>
      <xdr:spPr>
        <a:xfrm>
          <a:off x="12830175" y="33439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18</xdr:row>
      <xdr:rowOff>143510</xdr:rowOff>
    </xdr:from>
    <xdr:to xmlns:xdr="http://schemas.openxmlformats.org/drawingml/2006/spreadsheetDrawing">
      <xdr:col>18</xdr:col>
      <xdr:colOff>485775</xdr:colOff>
      <xdr:row>20</xdr:row>
      <xdr:rowOff>9525</xdr:rowOff>
    </xdr:to>
    <xdr:sp macro="" textlink="">
      <xdr:nvSpPr>
        <xdr:cNvPr id="237869" name="Text Box 430"/>
        <xdr:cNvSpPr txBox="1">
          <a:spLocks noChangeArrowheads="1"/>
        </xdr:cNvSpPr>
      </xdr:nvSpPr>
      <xdr:spPr>
        <a:xfrm>
          <a:off x="12068810" y="3229610"/>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a:t>
          </a:r>
        </a:p>
      </xdr:txBody>
    </xdr:sp>
    <xdr:clientData/>
  </xdr:twoCellAnchor>
  <xdr:twoCellAnchor>
    <xdr:from xmlns:xdr="http://schemas.openxmlformats.org/drawingml/2006/spreadsheetDrawing">
      <xdr:col>18</xdr:col>
      <xdr:colOff>485775</xdr:colOff>
      <xdr:row>17</xdr:row>
      <xdr:rowOff>86360</xdr:rowOff>
    </xdr:from>
    <xdr:to xmlns:xdr="http://schemas.openxmlformats.org/drawingml/2006/spreadsheetDrawing">
      <xdr:col>26</xdr:col>
      <xdr:colOff>76200</xdr:colOff>
      <xdr:row>17</xdr:row>
      <xdr:rowOff>86360</xdr:rowOff>
    </xdr:to>
    <xdr:sp macro="" textlink="">
      <xdr:nvSpPr>
        <xdr:cNvPr id="237870" name="Line 431"/>
        <xdr:cNvSpPr>
          <a:spLocks noChangeShapeType="1"/>
        </xdr:cNvSpPr>
      </xdr:nvSpPr>
      <xdr:spPr>
        <a:xfrm>
          <a:off x="12830175" y="30010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16</xdr:row>
      <xdr:rowOff>143510</xdr:rowOff>
    </xdr:from>
    <xdr:to xmlns:xdr="http://schemas.openxmlformats.org/drawingml/2006/spreadsheetDrawing">
      <xdr:col>18</xdr:col>
      <xdr:colOff>485775</xdr:colOff>
      <xdr:row>18</xdr:row>
      <xdr:rowOff>9525</xdr:rowOff>
    </xdr:to>
    <xdr:sp macro="" textlink="">
      <xdr:nvSpPr>
        <xdr:cNvPr id="237871" name="Text Box 432"/>
        <xdr:cNvSpPr txBox="1">
          <a:spLocks noChangeArrowheads="1"/>
        </xdr:cNvSpPr>
      </xdr:nvSpPr>
      <xdr:spPr>
        <a:xfrm>
          <a:off x="12068810" y="2886710"/>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400.0</a:t>
          </a:r>
        </a:p>
      </xdr:txBody>
    </xdr:sp>
    <xdr:clientData/>
  </xdr:twoCellAnchor>
  <xdr:twoCellAnchor>
    <xdr:from xmlns:xdr="http://schemas.openxmlformats.org/drawingml/2006/spreadsheetDrawing">
      <xdr:col>18</xdr:col>
      <xdr:colOff>485775</xdr:colOff>
      <xdr:row>15</xdr:row>
      <xdr:rowOff>86360</xdr:rowOff>
    </xdr:from>
    <xdr:to xmlns:xdr="http://schemas.openxmlformats.org/drawingml/2006/spreadsheetDrawing">
      <xdr:col>26</xdr:col>
      <xdr:colOff>76200</xdr:colOff>
      <xdr:row>15</xdr:row>
      <xdr:rowOff>86360</xdr:rowOff>
    </xdr:to>
    <xdr:sp macro="" textlink="">
      <xdr:nvSpPr>
        <xdr:cNvPr id="237872" name="Line 433"/>
        <xdr:cNvSpPr>
          <a:spLocks noChangeShapeType="1"/>
        </xdr:cNvSpPr>
      </xdr:nvSpPr>
      <xdr:spPr>
        <a:xfrm>
          <a:off x="12830175" y="26581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14</xdr:row>
      <xdr:rowOff>143510</xdr:rowOff>
    </xdr:from>
    <xdr:to xmlns:xdr="http://schemas.openxmlformats.org/drawingml/2006/spreadsheetDrawing">
      <xdr:col>18</xdr:col>
      <xdr:colOff>485775</xdr:colOff>
      <xdr:row>16</xdr:row>
      <xdr:rowOff>9525</xdr:rowOff>
    </xdr:to>
    <xdr:sp macro="" textlink="">
      <xdr:nvSpPr>
        <xdr:cNvPr id="237873" name="Text Box 434"/>
        <xdr:cNvSpPr txBox="1">
          <a:spLocks noChangeArrowheads="1"/>
        </xdr:cNvSpPr>
      </xdr:nvSpPr>
      <xdr:spPr>
        <a:xfrm>
          <a:off x="12068810" y="2543810"/>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200.0</a:t>
          </a:r>
        </a:p>
      </xdr:txBody>
    </xdr:sp>
    <xdr:clientData/>
  </xdr:twoCellAnchor>
  <xdr:twoCellAnchor>
    <xdr:from xmlns:xdr="http://schemas.openxmlformats.org/drawingml/2006/spreadsheetDrawing">
      <xdr:col>18</xdr:col>
      <xdr:colOff>485775</xdr:colOff>
      <xdr:row>13</xdr:row>
      <xdr:rowOff>86360</xdr:rowOff>
    </xdr:from>
    <xdr:to xmlns:xdr="http://schemas.openxmlformats.org/drawingml/2006/spreadsheetDrawing">
      <xdr:col>26</xdr:col>
      <xdr:colOff>76200</xdr:colOff>
      <xdr:row>13</xdr:row>
      <xdr:rowOff>86360</xdr:rowOff>
    </xdr:to>
    <xdr:sp macro="" textlink="">
      <xdr:nvSpPr>
        <xdr:cNvPr id="237874" name="Line 435"/>
        <xdr:cNvSpPr>
          <a:spLocks noChangeShapeType="1"/>
        </xdr:cNvSpPr>
      </xdr:nvSpPr>
      <xdr:spPr>
        <a:xfrm>
          <a:off x="12830175" y="23152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410210</xdr:colOff>
      <xdr:row>12</xdr:row>
      <xdr:rowOff>143510</xdr:rowOff>
    </xdr:from>
    <xdr:to xmlns:xdr="http://schemas.openxmlformats.org/drawingml/2006/spreadsheetDrawing">
      <xdr:col>18</xdr:col>
      <xdr:colOff>485775</xdr:colOff>
      <xdr:row>14</xdr:row>
      <xdr:rowOff>9525</xdr:rowOff>
    </xdr:to>
    <xdr:sp macro="" textlink="">
      <xdr:nvSpPr>
        <xdr:cNvPr id="237875" name="Text Box 436"/>
        <xdr:cNvSpPr txBox="1">
          <a:spLocks noChangeArrowheads="1"/>
        </xdr:cNvSpPr>
      </xdr:nvSpPr>
      <xdr:spPr>
        <a:xfrm>
          <a:off x="12068810" y="2200910"/>
          <a:ext cx="76136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11</xdr:row>
      <xdr:rowOff>86360</xdr:rowOff>
    </xdr:to>
    <xdr:sp macro="" textlink="">
      <xdr:nvSpPr>
        <xdr:cNvPr id="237876" name="Line 437"/>
        <xdr:cNvSpPr>
          <a:spLocks noChangeShapeType="1"/>
        </xdr:cNvSpPr>
      </xdr:nvSpPr>
      <xdr:spPr>
        <a:xfrm>
          <a:off x="12830175" y="1972310"/>
          <a:ext cx="5076825" cy="0"/>
        </a:xfrm>
        <a:prstGeom prst="line">
          <a:avLst/>
        </a:prstGeom>
        <a:noFill/>
        <a:ln w="9525">
          <a:solidFill>
            <a:srgbClr val="D8D8D8"/>
          </a:solidFill>
          <a:miter/>
        </a:ln>
      </xdr:spPr>
      <xdr:txBody>
        <a:bodyPr vertOverflow="overflow" horzOverflow="overflow" upright="1"/>
        <a:lstStyle/>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25</xdr:row>
      <xdr:rowOff>95250</xdr:rowOff>
    </xdr:to>
    <xdr:sp macro="" textlink="">
      <xdr:nvSpPr>
        <xdr:cNvPr id="237877" name="将来負担の状況グラフ枠"/>
        <xdr:cNvSpPr>
          <a:spLocks noChangeArrowheads="1"/>
        </xdr:cNvSpPr>
      </xdr:nvSpPr>
      <xdr:spPr>
        <a:xfrm>
          <a:off x="12830175" y="1972310"/>
          <a:ext cx="5076825" cy="2409190"/>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24</xdr:col>
      <xdr:colOff>562610</xdr:colOff>
      <xdr:row>13</xdr:row>
      <xdr:rowOff>95250</xdr:rowOff>
    </xdr:from>
    <xdr:to xmlns:xdr="http://schemas.openxmlformats.org/drawingml/2006/spreadsheetDrawing">
      <xdr:col>24</xdr:col>
      <xdr:colOff>562610</xdr:colOff>
      <xdr:row>22</xdr:row>
      <xdr:rowOff>133985</xdr:rowOff>
    </xdr:to>
    <xdr:sp macro="" textlink="">
      <xdr:nvSpPr>
        <xdr:cNvPr id="237878" name="Line 439"/>
        <xdr:cNvSpPr>
          <a:spLocks noChangeShapeType="1"/>
        </xdr:cNvSpPr>
      </xdr:nvSpPr>
      <xdr:spPr>
        <a:xfrm flipV="1">
          <a:off x="17021810" y="2324100"/>
          <a:ext cx="0" cy="1581785"/>
        </a:xfrm>
        <a:prstGeom prst="line">
          <a:avLst/>
        </a:prstGeom>
        <a:noFill/>
        <a:ln w="6350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22</xdr:row>
      <xdr:rowOff>133985</xdr:rowOff>
    </xdr:from>
    <xdr:to xmlns:xdr="http://schemas.openxmlformats.org/drawingml/2006/spreadsheetDrawing">
      <xdr:col>26</xdr:col>
      <xdr:colOff>38100</xdr:colOff>
      <xdr:row>24</xdr:row>
      <xdr:rowOff>0</xdr:rowOff>
    </xdr:to>
    <xdr:sp macro="" textlink="">
      <xdr:nvSpPr>
        <xdr:cNvPr id="237879" name="将来負担の状況最小値テキスト"/>
        <xdr:cNvSpPr txBox="1">
          <a:spLocks noChangeArrowheads="1"/>
        </xdr:cNvSpPr>
      </xdr:nvSpPr>
      <xdr:spPr>
        <a:xfrm>
          <a:off x="17107535" y="3905885"/>
          <a:ext cx="76136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922.5</a:t>
          </a:r>
        </a:p>
      </xdr:txBody>
    </xdr:sp>
    <xdr:clientData/>
  </xdr:twoCellAnchor>
  <xdr:twoCellAnchor>
    <xdr:from xmlns:xdr="http://schemas.openxmlformats.org/drawingml/2006/spreadsheetDrawing">
      <xdr:col>24</xdr:col>
      <xdr:colOff>467360</xdr:colOff>
      <xdr:row>22</xdr:row>
      <xdr:rowOff>133985</xdr:rowOff>
    </xdr:from>
    <xdr:to xmlns:xdr="http://schemas.openxmlformats.org/drawingml/2006/spreadsheetDrawing">
      <xdr:col>24</xdr:col>
      <xdr:colOff>648335</xdr:colOff>
      <xdr:row>22</xdr:row>
      <xdr:rowOff>133985</xdr:rowOff>
    </xdr:to>
    <xdr:sp macro="" textlink="">
      <xdr:nvSpPr>
        <xdr:cNvPr id="237880" name="Line 441"/>
        <xdr:cNvSpPr>
          <a:spLocks noChangeShapeType="1"/>
        </xdr:cNvSpPr>
      </xdr:nvSpPr>
      <xdr:spPr>
        <a:xfrm>
          <a:off x="16926560" y="3905885"/>
          <a:ext cx="18097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12</xdr:row>
      <xdr:rowOff>38100</xdr:rowOff>
    </xdr:from>
    <xdr:to xmlns:xdr="http://schemas.openxmlformats.org/drawingml/2006/spreadsheetDrawing">
      <xdr:col>26</xdr:col>
      <xdr:colOff>38100</xdr:colOff>
      <xdr:row>13</xdr:row>
      <xdr:rowOff>76835</xdr:rowOff>
    </xdr:to>
    <xdr:sp macro="" textlink="">
      <xdr:nvSpPr>
        <xdr:cNvPr id="237881" name="将来負担の状況最大値テキスト"/>
        <xdr:cNvSpPr txBox="1">
          <a:spLocks noChangeArrowheads="1"/>
        </xdr:cNvSpPr>
      </xdr:nvSpPr>
      <xdr:spPr>
        <a:xfrm>
          <a:off x="17107535" y="2095500"/>
          <a:ext cx="76136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7.8</a:t>
          </a:r>
        </a:p>
      </xdr:txBody>
    </xdr:sp>
    <xdr:clientData/>
  </xdr:twoCellAnchor>
  <xdr:twoCellAnchor>
    <xdr:from xmlns:xdr="http://schemas.openxmlformats.org/drawingml/2006/spreadsheetDrawing">
      <xdr:col>24</xdr:col>
      <xdr:colOff>467360</xdr:colOff>
      <xdr:row>13</xdr:row>
      <xdr:rowOff>95250</xdr:rowOff>
    </xdr:from>
    <xdr:to xmlns:xdr="http://schemas.openxmlformats.org/drawingml/2006/spreadsheetDrawing">
      <xdr:col>24</xdr:col>
      <xdr:colOff>648335</xdr:colOff>
      <xdr:row>13</xdr:row>
      <xdr:rowOff>95250</xdr:rowOff>
    </xdr:to>
    <xdr:sp macro="" textlink="">
      <xdr:nvSpPr>
        <xdr:cNvPr id="237882" name="Line 443"/>
        <xdr:cNvSpPr>
          <a:spLocks noChangeShapeType="1"/>
        </xdr:cNvSpPr>
      </xdr:nvSpPr>
      <xdr:spPr>
        <a:xfrm>
          <a:off x="16926560" y="2324100"/>
          <a:ext cx="18097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410210</xdr:colOff>
      <xdr:row>14</xdr:row>
      <xdr:rowOff>124460</xdr:rowOff>
    </xdr:from>
    <xdr:to xmlns:xdr="http://schemas.openxmlformats.org/drawingml/2006/spreadsheetDrawing">
      <xdr:col>24</xdr:col>
      <xdr:colOff>562610</xdr:colOff>
      <xdr:row>15</xdr:row>
      <xdr:rowOff>0</xdr:rowOff>
    </xdr:to>
    <xdr:sp macro="" textlink="">
      <xdr:nvSpPr>
        <xdr:cNvPr id="237883" name="Line 444"/>
        <xdr:cNvSpPr>
          <a:spLocks noChangeShapeType="1"/>
        </xdr:cNvSpPr>
      </xdr:nvSpPr>
      <xdr:spPr>
        <a:xfrm flipV="1">
          <a:off x="16183610" y="2524760"/>
          <a:ext cx="838200" cy="46990"/>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13</xdr:row>
      <xdr:rowOff>86360</xdr:rowOff>
    </xdr:from>
    <xdr:to xmlns:xdr="http://schemas.openxmlformats.org/drawingml/2006/spreadsheetDrawing">
      <xdr:col>26</xdr:col>
      <xdr:colOff>38100</xdr:colOff>
      <xdr:row>14</xdr:row>
      <xdr:rowOff>124460</xdr:rowOff>
    </xdr:to>
    <xdr:sp macro="" textlink="">
      <xdr:nvSpPr>
        <xdr:cNvPr id="237884" name="将来負担の状況平均値テキスト"/>
        <xdr:cNvSpPr txBox="1">
          <a:spLocks noChangeArrowheads="1"/>
        </xdr:cNvSpPr>
      </xdr:nvSpPr>
      <xdr:spPr>
        <a:xfrm>
          <a:off x="17107535" y="23152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101.2</a:t>
          </a:r>
        </a:p>
      </xdr:txBody>
    </xdr:sp>
    <xdr:clientData/>
  </xdr:twoCellAnchor>
  <xdr:twoCellAnchor>
    <xdr:from xmlns:xdr="http://schemas.openxmlformats.org/drawingml/2006/spreadsheetDrawing">
      <xdr:col>24</xdr:col>
      <xdr:colOff>505460</xdr:colOff>
      <xdr:row>14</xdr:row>
      <xdr:rowOff>38100</xdr:rowOff>
    </xdr:from>
    <xdr:to xmlns:xdr="http://schemas.openxmlformats.org/drawingml/2006/spreadsheetDrawing">
      <xdr:col>24</xdr:col>
      <xdr:colOff>610235</xdr:colOff>
      <xdr:row>14</xdr:row>
      <xdr:rowOff>143510</xdr:rowOff>
    </xdr:to>
    <xdr:sp macro="" textlink="">
      <xdr:nvSpPr>
        <xdr:cNvPr id="237885" name="AutoShape 446"/>
        <xdr:cNvSpPr>
          <a:spLocks noChangeArrowheads="1"/>
        </xdr:cNvSpPr>
      </xdr:nvSpPr>
      <xdr:spPr>
        <a:xfrm>
          <a:off x="16964660" y="2438400"/>
          <a:ext cx="104775"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22</xdr:col>
      <xdr:colOff>200660</xdr:colOff>
      <xdr:row>15</xdr:row>
      <xdr:rowOff>0</xdr:rowOff>
    </xdr:from>
    <xdr:to xmlns:xdr="http://schemas.openxmlformats.org/drawingml/2006/spreadsheetDrawing">
      <xdr:col>23</xdr:col>
      <xdr:colOff>410210</xdr:colOff>
      <xdr:row>15</xdr:row>
      <xdr:rowOff>38100</xdr:rowOff>
    </xdr:to>
    <xdr:sp macro="" textlink="">
      <xdr:nvSpPr>
        <xdr:cNvPr id="237886" name="Line 447"/>
        <xdr:cNvSpPr>
          <a:spLocks noChangeShapeType="1"/>
        </xdr:cNvSpPr>
      </xdr:nvSpPr>
      <xdr:spPr>
        <a:xfrm flipV="1">
          <a:off x="15288260" y="2571750"/>
          <a:ext cx="895350" cy="3810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352425</xdr:colOff>
      <xdr:row>14</xdr:row>
      <xdr:rowOff>76835</xdr:rowOff>
    </xdr:from>
    <xdr:to xmlns:xdr="http://schemas.openxmlformats.org/drawingml/2006/spreadsheetDrawing">
      <xdr:col>23</xdr:col>
      <xdr:colOff>457835</xdr:colOff>
      <xdr:row>15</xdr:row>
      <xdr:rowOff>0</xdr:rowOff>
    </xdr:to>
    <xdr:sp macro="" textlink="">
      <xdr:nvSpPr>
        <xdr:cNvPr id="237887" name="AutoShape 448"/>
        <xdr:cNvSpPr>
          <a:spLocks noChangeArrowheads="1"/>
        </xdr:cNvSpPr>
      </xdr:nvSpPr>
      <xdr:spPr>
        <a:xfrm>
          <a:off x="16125825" y="2477135"/>
          <a:ext cx="105410" cy="9461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23</xdr:col>
      <xdr:colOff>28575</xdr:colOff>
      <xdr:row>13</xdr:row>
      <xdr:rowOff>38100</xdr:rowOff>
    </xdr:from>
    <xdr:to xmlns:xdr="http://schemas.openxmlformats.org/drawingml/2006/spreadsheetDrawing">
      <xdr:col>24</xdr:col>
      <xdr:colOff>76200</xdr:colOff>
      <xdr:row>14</xdr:row>
      <xdr:rowOff>76835</xdr:rowOff>
    </xdr:to>
    <xdr:sp macro="" textlink="">
      <xdr:nvSpPr>
        <xdr:cNvPr id="237888" name="Text Box 449"/>
        <xdr:cNvSpPr txBox="1">
          <a:spLocks noChangeArrowheads="1"/>
        </xdr:cNvSpPr>
      </xdr:nvSpPr>
      <xdr:spPr>
        <a:xfrm>
          <a:off x="15801975" y="2266950"/>
          <a:ext cx="73342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123.1</a:t>
          </a:r>
        </a:p>
      </xdr:txBody>
    </xdr:sp>
    <xdr:clientData/>
  </xdr:twoCellAnchor>
  <xdr:twoCellAnchor>
    <xdr:from xmlns:xdr="http://schemas.openxmlformats.org/drawingml/2006/spreadsheetDrawing">
      <xdr:col>21</xdr:col>
      <xdr:colOff>0</xdr:colOff>
      <xdr:row>15</xdr:row>
      <xdr:rowOff>38100</xdr:rowOff>
    </xdr:from>
    <xdr:to xmlns:xdr="http://schemas.openxmlformats.org/drawingml/2006/spreadsheetDrawing">
      <xdr:col>22</xdr:col>
      <xdr:colOff>200660</xdr:colOff>
      <xdr:row>15</xdr:row>
      <xdr:rowOff>143510</xdr:rowOff>
    </xdr:to>
    <xdr:sp macro="" textlink="">
      <xdr:nvSpPr>
        <xdr:cNvPr id="237889" name="Line 450"/>
        <xdr:cNvSpPr>
          <a:spLocks noChangeShapeType="1"/>
        </xdr:cNvSpPr>
      </xdr:nvSpPr>
      <xdr:spPr>
        <a:xfrm flipV="1">
          <a:off x="14401800" y="2609850"/>
          <a:ext cx="886460" cy="10541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153035</xdr:colOff>
      <xdr:row>14</xdr:row>
      <xdr:rowOff>104775</xdr:rowOff>
    </xdr:from>
    <xdr:to xmlns:xdr="http://schemas.openxmlformats.org/drawingml/2006/spreadsheetDrawing">
      <xdr:col>22</xdr:col>
      <xdr:colOff>257175</xdr:colOff>
      <xdr:row>15</xdr:row>
      <xdr:rowOff>38100</xdr:rowOff>
    </xdr:to>
    <xdr:sp macro="" textlink="">
      <xdr:nvSpPr>
        <xdr:cNvPr id="237890" name="AutoShape 451"/>
        <xdr:cNvSpPr>
          <a:spLocks noChangeArrowheads="1"/>
        </xdr:cNvSpPr>
      </xdr:nvSpPr>
      <xdr:spPr>
        <a:xfrm>
          <a:off x="15240635" y="2505075"/>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21</xdr:col>
      <xdr:colOff>505460</xdr:colOff>
      <xdr:row>13</xdr:row>
      <xdr:rowOff>76835</xdr:rowOff>
    </xdr:from>
    <xdr:to xmlns:xdr="http://schemas.openxmlformats.org/drawingml/2006/spreadsheetDrawing">
      <xdr:col>22</xdr:col>
      <xdr:colOff>581660</xdr:colOff>
      <xdr:row>14</xdr:row>
      <xdr:rowOff>114935</xdr:rowOff>
    </xdr:to>
    <xdr:sp macro="" textlink="">
      <xdr:nvSpPr>
        <xdr:cNvPr id="237891" name="Text Box 452"/>
        <xdr:cNvSpPr txBox="1">
          <a:spLocks noChangeArrowheads="1"/>
        </xdr:cNvSpPr>
      </xdr:nvSpPr>
      <xdr:spPr>
        <a:xfrm>
          <a:off x="14907260" y="230568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142.1</a:t>
          </a:r>
        </a:p>
      </xdr:txBody>
    </xdr:sp>
    <xdr:clientData/>
  </xdr:twoCellAnchor>
  <xdr:twoCellAnchor>
    <xdr:from xmlns:xdr="http://schemas.openxmlformats.org/drawingml/2006/spreadsheetDrawing">
      <xdr:col>20</xdr:col>
      <xdr:colOff>638810</xdr:colOff>
      <xdr:row>14</xdr:row>
      <xdr:rowOff>133985</xdr:rowOff>
    </xdr:from>
    <xdr:to xmlns:xdr="http://schemas.openxmlformats.org/drawingml/2006/spreadsheetDrawing">
      <xdr:col>21</xdr:col>
      <xdr:colOff>47625</xdr:colOff>
      <xdr:row>15</xdr:row>
      <xdr:rowOff>57150</xdr:rowOff>
    </xdr:to>
    <xdr:sp macro="" textlink="">
      <xdr:nvSpPr>
        <xdr:cNvPr id="237892" name="AutoShape 453"/>
        <xdr:cNvSpPr>
          <a:spLocks noChangeArrowheads="1"/>
        </xdr:cNvSpPr>
      </xdr:nvSpPr>
      <xdr:spPr>
        <a:xfrm>
          <a:off x="14354810" y="2534285"/>
          <a:ext cx="94615" cy="9461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20</xdr:col>
      <xdr:colOff>304800</xdr:colOff>
      <xdr:row>13</xdr:row>
      <xdr:rowOff>95250</xdr:rowOff>
    </xdr:from>
    <xdr:to xmlns:xdr="http://schemas.openxmlformats.org/drawingml/2006/spreadsheetDrawing">
      <xdr:col>21</xdr:col>
      <xdr:colOff>381635</xdr:colOff>
      <xdr:row>14</xdr:row>
      <xdr:rowOff>133985</xdr:rowOff>
    </xdr:to>
    <xdr:sp macro="" textlink="">
      <xdr:nvSpPr>
        <xdr:cNvPr id="237893" name="Text Box 454"/>
        <xdr:cNvSpPr txBox="1">
          <a:spLocks noChangeArrowheads="1"/>
        </xdr:cNvSpPr>
      </xdr:nvSpPr>
      <xdr:spPr>
        <a:xfrm>
          <a:off x="14020800" y="2324100"/>
          <a:ext cx="76263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156.0</a:t>
          </a:r>
        </a:p>
      </xdr:txBody>
    </xdr:sp>
    <xdr:clientData/>
  </xdr:twoCellAnchor>
  <xdr:twoCellAnchor editAs="oneCell">
    <xdr:from xmlns:xdr="http://schemas.openxmlformats.org/drawingml/2006/spreadsheetDrawing">
      <xdr:col>24</xdr:col>
      <xdr:colOff>447675</xdr:colOff>
      <xdr:row>25</xdr:row>
      <xdr:rowOff>162560</xdr:rowOff>
    </xdr:from>
    <xdr:to xmlns:xdr="http://schemas.openxmlformats.org/drawingml/2006/spreadsheetDrawing">
      <xdr:col>25</xdr:col>
      <xdr:colOff>524510</xdr:colOff>
      <xdr:row>27</xdr:row>
      <xdr:rowOff>29210</xdr:rowOff>
    </xdr:to>
    <xdr:sp macro="" textlink="">
      <xdr:nvSpPr>
        <xdr:cNvPr id="237894" name="Text Box 455"/>
        <xdr:cNvSpPr txBox="1">
          <a:spLocks noChangeArrowheads="1"/>
        </xdr:cNvSpPr>
      </xdr:nvSpPr>
      <xdr:spPr>
        <a:xfrm>
          <a:off x="16906875" y="444881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23</xdr:col>
      <xdr:colOff>295910</xdr:colOff>
      <xdr:row>25</xdr:row>
      <xdr:rowOff>162560</xdr:rowOff>
    </xdr:from>
    <xdr:to xmlns:xdr="http://schemas.openxmlformats.org/drawingml/2006/spreadsheetDrawing">
      <xdr:col>24</xdr:col>
      <xdr:colOff>372110</xdr:colOff>
      <xdr:row>27</xdr:row>
      <xdr:rowOff>29210</xdr:rowOff>
    </xdr:to>
    <xdr:sp macro="" textlink="">
      <xdr:nvSpPr>
        <xdr:cNvPr id="237895" name="Text Box 456"/>
        <xdr:cNvSpPr txBox="1">
          <a:spLocks noChangeArrowheads="1"/>
        </xdr:cNvSpPr>
      </xdr:nvSpPr>
      <xdr:spPr>
        <a:xfrm>
          <a:off x="16069310" y="44488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22</xdr:col>
      <xdr:colOff>85725</xdr:colOff>
      <xdr:row>25</xdr:row>
      <xdr:rowOff>162560</xdr:rowOff>
    </xdr:from>
    <xdr:to xmlns:xdr="http://schemas.openxmlformats.org/drawingml/2006/spreadsheetDrawing">
      <xdr:col>23</xdr:col>
      <xdr:colOff>161925</xdr:colOff>
      <xdr:row>27</xdr:row>
      <xdr:rowOff>29210</xdr:rowOff>
    </xdr:to>
    <xdr:sp macro="" textlink="">
      <xdr:nvSpPr>
        <xdr:cNvPr id="237896" name="Text Box 457"/>
        <xdr:cNvSpPr txBox="1">
          <a:spLocks noChangeArrowheads="1"/>
        </xdr:cNvSpPr>
      </xdr:nvSpPr>
      <xdr:spPr>
        <a:xfrm>
          <a:off x="15173325" y="44488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20</xdr:col>
      <xdr:colOff>572135</xdr:colOff>
      <xdr:row>25</xdr:row>
      <xdr:rowOff>162560</xdr:rowOff>
    </xdr:from>
    <xdr:to xmlns:xdr="http://schemas.openxmlformats.org/drawingml/2006/spreadsheetDrawing">
      <xdr:col>21</xdr:col>
      <xdr:colOff>648335</xdr:colOff>
      <xdr:row>27</xdr:row>
      <xdr:rowOff>29210</xdr:rowOff>
    </xdr:to>
    <xdr:sp macro="" textlink="">
      <xdr:nvSpPr>
        <xdr:cNvPr id="237897" name="Text Box 458"/>
        <xdr:cNvSpPr txBox="1">
          <a:spLocks noChangeArrowheads="1"/>
        </xdr:cNvSpPr>
      </xdr:nvSpPr>
      <xdr:spPr>
        <a:xfrm>
          <a:off x="14288135" y="44488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19</xdr:col>
      <xdr:colOff>372110</xdr:colOff>
      <xdr:row>25</xdr:row>
      <xdr:rowOff>162560</xdr:rowOff>
    </xdr:from>
    <xdr:to xmlns:xdr="http://schemas.openxmlformats.org/drawingml/2006/spreadsheetDrawing">
      <xdr:col>20</xdr:col>
      <xdr:colOff>447675</xdr:colOff>
      <xdr:row>27</xdr:row>
      <xdr:rowOff>29210</xdr:rowOff>
    </xdr:to>
    <xdr:sp macro="" textlink="">
      <xdr:nvSpPr>
        <xdr:cNvPr id="237898" name="Text Box 459"/>
        <xdr:cNvSpPr txBox="1">
          <a:spLocks noChangeArrowheads="1"/>
        </xdr:cNvSpPr>
      </xdr:nvSpPr>
      <xdr:spPr>
        <a:xfrm>
          <a:off x="13402310" y="444881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24</xdr:col>
      <xdr:colOff>505460</xdr:colOff>
      <xdr:row>14</xdr:row>
      <xdr:rowOff>76835</xdr:rowOff>
    </xdr:from>
    <xdr:to xmlns:xdr="http://schemas.openxmlformats.org/drawingml/2006/spreadsheetDrawing">
      <xdr:col>24</xdr:col>
      <xdr:colOff>610235</xdr:colOff>
      <xdr:row>15</xdr:row>
      <xdr:rowOff>0</xdr:rowOff>
    </xdr:to>
    <xdr:sp macro="" textlink="">
      <xdr:nvSpPr>
        <xdr:cNvPr id="237899" name="Oval 460"/>
        <xdr:cNvSpPr>
          <a:spLocks noChangeArrowheads="1"/>
        </xdr:cNvSpPr>
      </xdr:nvSpPr>
      <xdr:spPr>
        <a:xfrm>
          <a:off x="16964660" y="2477135"/>
          <a:ext cx="104775"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24</xdr:col>
      <xdr:colOff>648335</xdr:colOff>
      <xdr:row>14</xdr:row>
      <xdr:rowOff>76835</xdr:rowOff>
    </xdr:from>
    <xdr:to xmlns:xdr="http://schemas.openxmlformats.org/drawingml/2006/spreadsheetDrawing">
      <xdr:col>26</xdr:col>
      <xdr:colOff>38100</xdr:colOff>
      <xdr:row>15</xdr:row>
      <xdr:rowOff>114935</xdr:rowOff>
    </xdr:to>
    <xdr:sp macro="" textlink="">
      <xdr:nvSpPr>
        <xdr:cNvPr id="237900" name="将来負担の状況該当値テキスト"/>
        <xdr:cNvSpPr txBox="1">
          <a:spLocks noChangeArrowheads="1"/>
        </xdr:cNvSpPr>
      </xdr:nvSpPr>
      <xdr:spPr>
        <a:xfrm>
          <a:off x="17107535" y="2477135"/>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122.0</a:t>
          </a:r>
        </a:p>
      </xdr:txBody>
    </xdr:sp>
    <xdr:clientData/>
  </xdr:twoCellAnchor>
  <xdr:twoCellAnchor>
    <xdr:from xmlns:xdr="http://schemas.openxmlformats.org/drawingml/2006/spreadsheetDrawing">
      <xdr:col>23</xdr:col>
      <xdr:colOff>352425</xdr:colOff>
      <xdr:row>14</xdr:row>
      <xdr:rowOff>124460</xdr:rowOff>
    </xdr:from>
    <xdr:to xmlns:xdr="http://schemas.openxmlformats.org/drawingml/2006/spreadsheetDrawing">
      <xdr:col>23</xdr:col>
      <xdr:colOff>457835</xdr:colOff>
      <xdr:row>15</xdr:row>
      <xdr:rowOff>47625</xdr:rowOff>
    </xdr:to>
    <xdr:sp macro="" textlink="">
      <xdr:nvSpPr>
        <xdr:cNvPr id="237901" name="Oval 462"/>
        <xdr:cNvSpPr>
          <a:spLocks noChangeArrowheads="1"/>
        </xdr:cNvSpPr>
      </xdr:nvSpPr>
      <xdr:spPr>
        <a:xfrm>
          <a:off x="16125825" y="2524760"/>
          <a:ext cx="105410"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23</xdr:col>
      <xdr:colOff>28575</xdr:colOff>
      <xdr:row>15</xdr:row>
      <xdr:rowOff>67310</xdr:rowOff>
    </xdr:from>
    <xdr:to xmlns:xdr="http://schemas.openxmlformats.org/drawingml/2006/spreadsheetDrawing">
      <xdr:col>24</xdr:col>
      <xdr:colOff>76200</xdr:colOff>
      <xdr:row>16</xdr:row>
      <xdr:rowOff>104775</xdr:rowOff>
    </xdr:to>
    <xdr:sp macro="" textlink="">
      <xdr:nvSpPr>
        <xdr:cNvPr id="237902" name="Text Box 463"/>
        <xdr:cNvSpPr txBox="1">
          <a:spLocks noChangeArrowheads="1"/>
        </xdr:cNvSpPr>
      </xdr:nvSpPr>
      <xdr:spPr>
        <a:xfrm>
          <a:off x="15801975" y="2639060"/>
          <a:ext cx="73342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150.5</a:t>
          </a:r>
        </a:p>
      </xdr:txBody>
    </xdr:sp>
    <xdr:clientData/>
  </xdr:twoCellAnchor>
  <xdr:twoCellAnchor>
    <xdr:from xmlns:xdr="http://schemas.openxmlformats.org/drawingml/2006/spreadsheetDrawing">
      <xdr:col>22</xdr:col>
      <xdr:colOff>153035</xdr:colOff>
      <xdr:row>14</xdr:row>
      <xdr:rowOff>162560</xdr:rowOff>
    </xdr:from>
    <xdr:to xmlns:xdr="http://schemas.openxmlformats.org/drawingml/2006/spreadsheetDrawing">
      <xdr:col>22</xdr:col>
      <xdr:colOff>257175</xdr:colOff>
      <xdr:row>15</xdr:row>
      <xdr:rowOff>95250</xdr:rowOff>
    </xdr:to>
    <xdr:sp macro="" textlink="">
      <xdr:nvSpPr>
        <xdr:cNvPr id="237903" name="Oval 464"/>
        <xdr:cNvSpPr>
          <a:spLocks noChangeArrowheads="1"/>
        </xdr:cNvSpPr>
      </xdr:nvSpPr>
      <xdr:spPr>
        <a:xfrm>
          <a:off x="15240635" y="2562860"/>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21</xdr:col>
      <xdr:colOff>505460</xdr:colOff>
      <xdr:row>15</xdr:row>
      <xdr:rowOff>104775</xdr:rowOff>
    </xdr:from>
    <xdr:to xmlns:xdr="http://schemas.openxmlformats.org/drawingml/2006/spreadsheetDrawing">
      <xdr:col>22</xdr:col>
      <xdr:colOff>581660</xdr:colOff>
      <xdr:row>16</xdr:row>
      <xdr:rowOff>143510</xdr:rowOff>
    </xdr:to>
    <xdr:sp macro="" textlink="">
      <xdr:nvSpPr>
        <xdr:cNvPr id="237904" name="Text Box 465"/>
        <xdr:cNvSpPr txBox="1">
          <a:spLocks noChangeArrowheads="1"/>
        </xdr:cNvSpPr>
      </xdr:nvSpPr>
      <xdr:spPr>
        <a:xfrm>
          <a:off x="14907260" y="2676525"/>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174.6</a:t>
          </a:r>
        </a:p>
      </xdr:txBody>
    </xdr:sp>
    <xdr:clientData/>
  </xdr:twoCellAnchor>
  <xdr:twoCellAnchor>
    <xdr:from xmlns:xdr="http://schemas.openxmlformats.org/drawingml/2006/spreadsheetDrawing">
      <xdr:col>20</xdr:col>
      <xdr:colOff>638810</xdr:colOff>
      <xdr:row>15</xdr:row>
      <xdr:rowOff>86360</xdr:rowOff>
    </xdr:from>
    <xdr:to xmlns:xdr="http://schemas.openxmlformats.org/drawingml/2006/spreadsheetDrawing">
      <xdr:col>21</xdr:col>
      <xdr:colOff>47625</xdr:colOff>
      <xdr:row>16</xdr:row>
      <xdr:rowOff>19050</xdr:rowOff>
    </xdr:to>
    <xdr:sp macro="" textlink="">
      <xdr:nvSpPr>
        <xdr:cNvPr id="237905" name="Oval 466"/>
        <xdr:cNvSpPr>
          <a:spLocks noChangeArrowheads="1"/>
        </xdr:cNvSpPr>
      </xdr:nvSpPr>
      <xdr:spPr>
        <a:xfrm>
          <a:off x="14354810" y="2658110"/>
          <a:ext cx="9461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20</xdr:col>
      <xdr:colOff>304800</xdr:colOff>
      <xdr:row>16</xdr:row>
      <xdr:rowOff>29210</xdr:rowOff>
    </xdr:from>
    <xdr:to xmlns:xdr="http://schemas.openxmlformats.org/drawingml/2006/spreadsheetDrawing">
      <xdr:col>21</xdr:col>
      <xdr:colOff>381635</xdr:colOff>
      <xdr:row>17</xdr:row>
      <xdr:rowOff>67310</xdr:rowOff>
    </xdr:to>
    <xdr:sp macro="" textlink="">
      <xdr:nvSpPr>
        <xdr:cNvPr id="237906" name="Text Box 467"/>
        <xdr:cNvSpPr txBox="1">
          <a:spLocks noChangeArrowheads="1"/>
        </xdr:cNvSpPr>
      </xdr:nvSpPr>
      <xdr:spPr>
        <a:xfrm>
          <a:off x="14020800" y="277241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230.7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124460</xdr:rowOff>
    </xdr:from>
    <xdr:to xmlns:xdr="http://schemas.openxmlformats.org/drawingml/2006/spreadsheetDrawing">
      <xdr:col>18</xdr:col>
      <xdr:colOff>334010</xdr:colOff>
      <xdr:row>3</xdr:row>
      <xdr:rowOff>124460</xdr:rowOff>
    </xdr:to>
    <xdr:sp macro="" textlink="">
      <xdr:nvSpPr>
        <xdr:cNvPr id="231728" name="Rectangle 1"/>
        <xdr:cNvSpPr>
          <a:spLocks noChangeArrowheads="1"/>
        </xdr:cNvSpPr>
      </xdr:nvSpPr>
      <xdr:spPr>
        <a:xfrm>
          <a:off x="0" y="124460"/>
          <a:ext cx="12697460" cy="514350"/>
        </a:xfrm>
        <a:prstGeom prst="rect">
          <a:avLst/>
        </a:prstGeom>
        <a:noFill/>
        <a:ln>
          <a:miter/>
        </a:ln>
      </xdr:spPr>
      <xdr:txBody>
        <a:bodyPr vertOverflow="clip" horzOverflow="overflow" wrap="square" lIns="64008" tIns="36576" rIns="0" bIns="36576" anchor="ctr" upright="1"/>
        <a:lstStyle/>
        <a:p>
          <a:pPr algn="l">
            <a:lnSpc>
              <a:spcPts val="3750"/>
            </a:lnSpc>
          </a:pP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 </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市町村経常経費分析表</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27</xdr:col>
      <xdr:colOff>581660</xdr:colOff>
      <xdr:row>1</xdr:row>
      <xdr:rowOff>19050</xdr:rowOff>
    </xdr:from>
    <xdr:to xmlns:xdr="http://schemas.openxmlformats.org/drawingml/2006/spreadsheetDrawing">
      <xdr:col>33</xdr:col>
      <xdr:colOff>390525</xdr:colOff>
      <xdr:row>4</xdr:row>
      <xdr:rowOff>67310</xdr:rowOff>
    </xdr:to>
    <xdr:sp macro="" textlink="">
      <xdr:nvSpPr>
        <xdr:cNvPr id="231729" name="Rectangle 2"/>
        <xdr:cNvSpPr>
          <a:spLocks noChangeArrowheads="1"/>
        </xdr:cNvSpPr>
      </xdr:nvSpPr>
      <xdr:spPr>
        <a:xfrm>
          <a:off x="19117310" y="190500"/>
          <a:ext cx="3923665" cy="562610"/>
        </a:xfrm>
        <a:prstGeom prst="rect">
          <a:avLst/>
        </a:prstGeom>
        <a:solidFill>
          <a:srgbClr val="FF0000"/>
        </a:solidFill>
        <a:ln w="95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27</xdr:col>
      <xdr:colOff>600710</xdr:colOff>
      <xdr:row>1</xdr:row>
      <xdr:rowOff>47625</xdr:rowOff>
    </xdr:from>
    <xdr:to xmlns:xdr="http://schemas.openxmlformats.org/drawingml/2006/spreadsheetDrawing">
      <xdr:col>33</xdr:col>
      <xdr:colOff>372110</xdr:colOff>
      <xdr:row>4</xdr:row>
      <xdr:rowOff>38100</xdr:rowOff>
    </xdr:to>
    <xdr:sp macro="" textlink="">
      <xdr:nvSpPr>
        <xdr:cNvPr id="231730" name="Rectangle 3"/>
        <xdr:cNvSpPr>
          <a:spLocks noChangeArrowheads="1"/>
        </xdr:cNvSpPr>
      </xdr:nvSpPr>
      <xdr:spPr>
        <a:xfrm>
          <a:off x="19136360" y="219075"/>
          <a:ext cx="3886200" cy="504825"/>
        </a:xfrm>
        <a:prstGeom prst="rect">
          <a:avLst/>
        </a:prstGeom>
        <a:solidFill>
          <a:srgbClr val="FF0000"/>
        </a:solidFill>
        <a:ln w="9525">
          <a:solidFill>
            <a:srgbClr val="FFFFFF"/>
          </a:solidFill>
          <a:miter/>
        </a:ln>
      </xdr:spPr>
      <xdr:txBody>
        <a:bodyPr vertOverflow="overflow" horzOverflow="overflow" upright="1"/>
        <a:lstStyle/>
        <a:p/>
      </xdr:txBody>
    </xdr:sp>
    <xdr:clientData/>
  </xdr:twoCellAnchor>
  <xdr:twoCellAnchor>
    <xdr:from xmlns:xdr="http://schemas.openxmlformats.org/drawingml/2006/spreadsheetDrawing">
      <xdr:col>27</xdr:col>
      <xdr:colOff>629285</xdr:colOff>
      <xdr:row>1</xdr:row>
      <xdr:rowOff>67310</xdr:rowOff>
    </xdr:from>
    <xdr:to xmlns:xdr="http://schemas.openxmlformats.org/drawingml/2006/spreadsheetDrawing">
      <xdr:col>33</xdr:col>
      <xdr:colOff>343535</xdr:colOff>
      <xdr:row>4</xdr:row>
      <xdr:rowOff>0</xdr:rowOff>
    </xdr:to>
    <xdr:sp macro="" textlink="">
      <xdr:nvSpPr>
        <xdr:cNvPr id="231731" name="Rectangle 4"/>
        <xdr:cNvSpPr>
          <a:spLocks noChangeArrowheads="1"/>
        </xdr:cNvSpPr>
      </xdr:nvSpPr>
      <xdr:spPr>
        <a:xfrm>
          <a:off x="19164935" y="238760"/>
          <a:ext cx="3829050" cy="447040"/>
        </a:xfrm>
        <a:prstGeom prst="rect">
          <a:avLst/>
        </a:prstGeom>
        <a:solidFill>
          <a:srgbClr val="FF0000"/>
        </a:solidFill>
        <a:ln w="952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23</xdr:col>
      <xdr:colOff>524510</xdr:colOff>
      <xdr:row>1</xdr:row>
      <xdr:rowOff>19050</xdr:rowOff>
    </xdr:from>
    <xdr:to xmlns:xdr="http://schemas.openxmlformats.org/drawingml/2006/spreadsheetDrawing">
      <xdr:col>27</xdr:col>
      <xdr:colOff>447675</xdr:colOff>
      <xdr:row>4</xdr:row>
      <xdr:rowOff>67310</xdr:rowOff>
    </xdr:to>
    <xdr:sp macro="" textlink="">
      <xdr:nvSpPr>
        <xdr:cNvPr id="231732" name="Rectangle 5"/>
        <xdr:cNvSpPr>
          <a:spLocks noChangeArrowheads="1"/>
        </xdr:cNvSpPr>
      </xdr:nvSpPr>
      <xdr:spPr>
        <a:xfrm>
          <a:off x="16316960" y="190500"/>
          <a:ext cx="2666365" cy="562610"/>
        </a:xfrm>
        <a:prstGeom prst="rect">
          <a:avLst/>
        </a:prstGeom>
        <a:solidFill>
          <a:srgbClr val="FF0000"/>
        </a:solidFill>
        <a:ln w="95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23</xdr:col>
      <xdr:colOff>553085</xdr:colOff>
      <xdr:row>1</xdr:row>
      <xdr:rowOff>47625</xdr:rowOff>
    </xdr:from>
    <xdr:to xmlns:xdr="http://schemas.openxmlformats.org/drawingml/2006/spreadsheetDrawing">
      <xdr:col>27</xdr:col>
      <xdr:colOff>429260</xdr:colOff>
      <xdr:row>4</xdr:row>
      <xdr:rowOff>38100</xdr:rowOff>
    </xdr:to>
    <xdr:sp macro="" textlink="">
      <xdr:nvSpPr>
        <xdr:cNvPr id="231733" name="Rectangle 6"/>
        <xdr:cNvSpPr>
          <a:spLocks noChangeArrowheads="1"/>
        </xdr:cNvSpPr>
      </xdr:nvSpPr>
      <xdr:spPr>
        <a:xfrm>
          <a:off x="16345535" y="219075"/>
          <a:ext cx="2619375" cy="504825"/>
        </a:xfrm>
        <a:prstGeom prst="rect">
          <a:avLst/>
        </a:prstGeom>
        <a:solidFill>
          <a:srgbClr val="FF0000"/>
        </a:solidFill>
        <a:ln w="9525">
          <a:solidFill>
            <a:srgbClr val="FFFFFF"/>
          </a:solidFill>
          <a:miter/>
        </a:ln>
      </xdr:spPr>
      <xdr:txBody>
        <a:bodyPr vertOverflow="overflow" horzOverflow="overflow" upright="1"/>
        <a:lstStyle/>
        <a:p/>
      </xdr:txBody>
    </xdr:sp>
    <xdr:clientData/>
  </xdr:twoCellAnchor>
  <xdr:twoCellAnchor>
    <xdr:from xmlns:xdr="http://schemas.openxmlformats.org/drawingml/2006/spreadsheetDrawing">
      <xdr:col>23</xdr:col>
      <xdr:colOff>581660</xdr:colOff>
      <xdr:row>1</xdr:row>
      <xdr:rowOff>67310</xdr:rowOff>
    </xdr:from>
    <xdr:to xmlns:xdr="http://schemas.openxmlformats.org/drawingml/2006/spreadsheetDrawing">
      <xdr:col>27</xdr:col>
      <xdr:colOff>390525</xdr:colOff>
      <xdr:row>4</xdr:row>
      <xdr:rowOff>9525</xdr:rowOff>
    </xdr:to>
    <xdr:sp macro="" textlink="">
      <xdr:nvSpPr>
        <xdr:cNvPr id="231734" name="Rectangle 7"/>
        <xdr:cNvSpPr>
          <a:spLocks noChangeArrowheads="1"/>
        </xdr:cNvSpPr>
      </xdr:nvSpPr>
      <xdr:spPr>
        <a:xfrm>
          <a:off x="16374110" y="238760"/>
          <a:ext cx="2552065" cy="456565"/>
        </a:xfrm>
        <a:prstGeom prst="rect">
          <a:avLst/>
        </a:prstGeom>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22</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29210</xdr:rowOff>
    </xdr:from>
    <xdr:to xmlns:xdr="http://schemas.openxmlformats.org/drawingml/2006/spreadsheetDrawing">
      <xdr:col>33</xdr:col>
      <xdr:colOff>400050</xdr:colOff>
      <xdr:row>87</xdr:row>
      <xdr:rowOff>143510</xdr:rowOff>
    </xdr:to>
    <xdr:sp macro="" textlink="">
      <xdr:nvSpPr>
        <xdr:cNvPr id="231735" name="Rectangle 8"/>
        <xdr:cNvSpPr>
          <a:spLocks noChangeArrowheads="1"/>
        </xdr:cNvSpPr>
      </xdr:nvSpPr>
      <xdr:spPr>
        <a:xfrm>
          <a:off x="0" y="886460"/>
          <a:ext cx="23050500" cy="14173200"/>
        </a:xfrm>
        <a:prstGeom prst="rect">
          <a:avLst/>
        </a:prstGeom>
        <a:solidFill>
          <a:srgbClr val="FFFFFF"/>
        </a:solidFill>
        <a:ln w="9525">
          <a:solidFill>
            <a:sysClr val="windowText" lastClr="000000"/>
          </a:solidFill>
          <a:miter/>
        </a:ln>
      </xdr:spPr>
      <xdr:txBody>
        <a:bodyPr vertOverflow="clip" horzOverflow="overflow" wrap="square" lIns="54864" tIns="32004" rIns="0" bIns="0" anchor="t"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経常収支比率の分析</a:t>
          </a:r>
        </a:p>
      </xdr:txBody>
    </xdr:sp>
    <xdr:clientData/>
  </xdr:twoCellAnchor>
  <xdr:twoCellAnchor>
    <xdr:from xmlns:xdr="http://schemas.openxmlformats.org/drawingml/2006/spreadsheetDrawing">
      <xdr:col>1</xdr:col>
      <xdr:colOff>67310</xdr:colOff>
      <xdr:row>8</xdr:row>
      <xdr:rowOff>153035</xdr:rowOff>
    </xdr:from>
    <xdr:to xmlns:xdr="http://schemas.openxmlformats.org/drawingml/2006/spreadsheetDrawing">
      <xdr:col>15</xdr:col>
      <xdr:colOff>114300</xdr:colOff>
      <xdr:row>18</xdr:row>
      <xdr:rowOff>67310</xdr:rowOff>
    </xdr:to>
    <xdr:sp macro="" textlink="">
      <xdr:nvSpPr>
        <xdr:cNvPr id="231736" name="Rectangle 9"/>
        <xdr:cNvSpPr>
          <a:spLocks noChangeArrowheads="1"/>
        </xdr:cNvSpPr>
      </xdr:nvSpPr>
      <xdr:spPr>
        <a:xfrm>
          <a:off x="762635" y="1524635"/>
          <a:ext cx="9648190" cy="1628775"/>
        </a:xfrm>
        <a:prstGeom prst="rect">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190500</xdr:colOff>
      <xdr:row>9</xdr:row>
      <xdr:rowOff>9525</xdr:rowOff>
    </xdr:from>
    <xdr:to xmlns:xdr="http://schemas.openxmlformats.org/drawingml/2006/spreadsheetDrawing">
      <xdr:col>3</xdr:col>
      <xdr:colOff>219075</xdr:colOff>
      <xdr:row>18</xdr:row>
      <xdr:rowOff>57150</xdr:rowOff>
    </xdr:to>
    <xdr:sp macro="" textlink="">
      <xdr:nvSpPr>
        <xdr:cNvPr id="231737" name="Rectangle 10"/>
        <xdr:cNvSpPr>
          <a:spLocks noChangeArrowheads="1"/>
        </xdr:cNvSpPr>
      </xdr:nvSpPr>
      <xdr:spPr>
        <a:xfrm>
          <a:off x="885825" y="1552575"/>
          <a:ext cx="1400175" cy="1590675"/>
        </a:xfrm>
        <a:prstGeom prst="rect">
          <a:avLst/>
        </a:prstGeom>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人口</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面積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歳入総額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歳出総額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地方債現在高</a:t>
          </a:r>
        </a:p>
      </xdr:txBody>
    </xdr:sp>
    <xdr:clientData/>
  </xdr:twoCellAnchor>
  <xdr:twoCellAnchor>
    <xdr:from xmlns:xdr="http://schemas.openxmlformats.org/drawingml/2006/spreadsheetDrawing">
      <xdr:col>3</xdr:col>
      <xdr:colOff>153035</xdr:colOff>
      <xdr:row>9</xdr:row>
      <xdr:rowOff>47625</xdr:rowOff>
    </xdr:from>
    <xdr:to xmlns:xdr="http://schemas.openxmlformats.org/drawingml/2006/spreadsheetDrawing">
      <xdr:col>5</xdr:col>
      <xdr:colOff>57150</xdr:colOff>
      <xdr:row>18</xdr:row>
      <xdr:rowOff>29210</xdr:rowOff>
    </xdr:to>
    <xdr:sp macro="" textlink="">
      <xdr:nvSpPr>
        <xdr:cNvPr id="231738" name="Rectangle 11"/>
        <xdr:cNvSpPr>
          <a:spLocks noChangeArrowheads="1"/>
        </xdr:cNvSpPr>
      </xdr:nvSpPr>
      <xdr:spPr>
        <a:xfrm>
          <a:off x="2219960" y="1590675"/>
          <a:ext cx="1275715" cy="1524635"/>
        </a:xfrm>
        <a:prstGeom prst="rect">
          <a:avLst/>
        </a:prstGeom>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49,489</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126.96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21,632,179</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20,306,676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1,245,781</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13,501,849</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23,926,014</a:t>
          </a:r>
        </a:p>
      </xdr:txBody>
    </xdr:sp>
    <xdr:clientData/>
  </xdr:twoCellAnchor>
  <xdr:twoCellAnchor>
    <xdr:from xmlns:xdr="http://schemas.openxmlformats.org/drawingml/2006/spreadsheetDrawing">
      <xdr:col>5</xdr:col>
      <xdr:colOff>114935</xdr:colOff>
      <xdr:row>9</xdr:row>
      <xdr:rowOff>47625</xdr:rowOff>
    </xdr:from>
    <xdr:to xmlns:xdr="http://schemas.openxmlformats.org/drawingml/2006/spreadsheetDrawing">
      <xdr:col>7</xdr:col>
      <xdr:colOff>266700</xdr:colOff>
      <xdr:row>18</xdr:row>
      <xdr:rowOff>29210</xdr:rowOff>
    </xdr:to>
    <xdr:sp macro="" textlink="">
      <xdr:nvSpPr>
        <xdr:cNvPr id="231739" name="Rectangle 12"/>
        <xdr:cNvSpPr>
          <a:spLocks noChangeArrowheads="1"/>
        </xdr:cNvSpPr>
      </xdr:nvSpPr>
      <xdr:spPr>
        <a:xfrm>
          <a:off x="3553460" y="1590675"/>
          <a:ext cx="1523365" cy="1524635"/>
        </a:xfrm>
        <a:prstGeom prst="rect">
          <a:avLst/>
        </a:prstGeom>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(H23.3.31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現在</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xdr:txBody>
    </xdr:sp>
    <xdr:clientData/>
  </xdr:twoCellAnchor>
  <xdr:twoCellAnchor>
    <xdr:from xmlns:xdr="http://schemas.openxmlformats.org/drawingml/2006/spreadsheetDrawing">
      <xdr:col>7</xdr:col>
      <xdr:colOff>266700</xdr:colOff>
      <xdr:row>9</xdr:row>
      <xdr:rowOff>95250</xdr:rowOff>
    </xdr:from>
    <xdr:to xmlns:xdr="http://schemas.openxmlformats.org/drawingml/2006/spreadsheetDrawing">
      <xdr:col>10</xdr:col>
      <xdr:colOff>248285</xdr:colOff>
      <xdr:row>14</xdr:row>
      <xdr:rowOff>124460</xdr:rowOff>
    </xdr:to>
    <xdr:sp macro="" textlink="">
      <xdr:nvSpPr>
        <xdr:cNvPr id="231740" name="Rectangle 13"/>
        <xdr:cNvSpPr>
          <a:spLocks noChangeArrowheads="1"/>
        </xdr:cNvSpPr>
      </xdr:nvSpPr>
      <xdr:spPr>
        <a:xfrm>
          <a:off x="5076825" y="1638300"/>
          <a:ext cx="2038985" cy="886460"/>
        </a:xfrm>
        <a:prstGeom prst="rect">
          <a:avLst/>
        </a:prstGeom>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a:t>
          </a:r>
        </a:p>
      </xdr:txBody>
    </xdr:sp>
    <xdr:clientData/>
  </xdr:twoCellAnchor>
  <xdr:twoCellAnchor>
    <xdr:from xmlns:xdr="http://schemas.openxmlformats.org/drawingml/2006/spreadsheetDrawing">
      <xdr:col>10</xdr:col>
      <xdr:colOff>248285</xdr:colOff>
      <xdr:row>9</xdr:row>
      <xdr:rowOff>95250</xdr:rowOff>
    </xdr:from>
    <xdr:to xmlns:xdr="http://schemas.openxmlformats.org/drawingml/2006/spreadsheetDrawing">
      <xdr:col>12</xdr:col>
      <xdr:colOff>142875</xdr:colOff>
      <xdr:row>14</xdr:row>
      <xdr:rowOff>124460</xdr:rowOff>
    </xdr:to>
    <xdr:sp macro="" textlink="">
      <xdr:nvSpPr>
        <xdr:cNvPr id="231741" name="Rectangle 14"/>
        <xdr:cNvSpPr>
          <a:spLocks noChangeArrowheads="1"/>
        </xdr:cNvSpPr>
      </xdr:nvSpPr>
      <xdr:spPr>
        <a:xfrm>
          <a:off x="7115810" y="1638300"/>
          <a:ext cx="1266190" cy="886460"/>
        </a:xfrm>
        <a:prstGeom prst="rect">
          <a:avLst/>
        </a:prstGeom>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20.3</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122.0</a:t>
          </a:r>
        </a:p>
      </xdr:txBody>
    </xdr:sp>
    <xdr:clientData/>
  </xdr:twoCellAnchor>
  <xdr:twoCellAnchor>
    <xdr:from xmlns:xdr="http://schemas.openxmlformats.org/drawingml/2006/spreadsheetDrawing">
      <xdr:col>12</xdr:col>
      <xdr:colOff>209550</xdr:colOff>
      <xdr:row>9</xdr:row>
      <xdr:rowOff>95250</xdr:rowOff>
    </xdr:from>
    <xdr:to xmlns:xdr="http://schemas.openxmlformats.org/drawingml/2006/spreadsheetDrawing">
      <xdr:col>13</xdr:col>
      <xdr:colOff>153035</xdr:colOff>
      <xdr:row>14</xdr:row>
      <xdr:rowOff>124460</xdr:rowOff>
    </xdr:to>
    <xdr:sp macro="" textlink="">
      <xdr:nvSpPr>
        <xdr:cNvPr id="231742" name="Rectangle 15"/>
        <xdr:cNvSpPr>
          <a:spLocks noChangeArrowheads="1"/>
        </xdr:cNvSpPr>
      </xdr:nvSpPr>
      <xdr:spPr>
        <a:xfrm>
          <a:off x="8448675" y="1638300"/>
          <a:ext cx="629285" cy="886460"/>
        </a:xfrm>
        <a:prstGeom prst="rect">
          <a:avLst/>
        </a:prstGeom>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7</xdr:col>
      <xdr:colOff>266700</xdr:colOff>
      <xdr:row>14</xdr:row>
      <xdr:rowOff>9525</xdr:rowOff>
    </xdr:from>
    <xdr:to xmlns:xdr="http://schemas.openxmlformats.org/drawingml/2006/spreadsheetDrawing">
      <xdr:col>10</xdr:col>
      <xdr:colOff>248285</xdr:colOff>
      <xdr:row>17</xdr:row>
      <xdr:rowOff>133985</xdr:rowOff>
    </xdr:to>
    <xdr:sp macro="" textlink="">
      <xdr:nvSpPr>
        <xdr:cNvPr id="231743" name="Rectangle 16"/>
        <xdr:cNvSpPr>
          <a:spLocks noChangeArrowheads="1"/>
        </xdr:cNvSpPr>
      </xdr:nvSpPr>
      <xdr:spPr>
        <a:xfrm>
          <a:off x="5076825" y="2409825"/>
          <a:ext cx="2038985" cy="638810"/>
        </a:xfrm>
        <a:prstGeom prst="rect">
          <a:avLst/>
        </a:prstGeom>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市町村類型</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年度毎</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10</xdr:col>
      <xdr:colOff>304800</xdr:colOff>
      <xdr:row>14</xdr:row>
      <xdr:rowOff>9525</xdr:rowOff>
    </xdr:from>
    <xdr:to xmlns:xdr="http://schemas.openxmlformats.org/drawingml/2006/spreadsheetDrawing">
      <xdr:col>15</xdr:col>
      <xdr:colOff>305435</xdr:colOff>
      <xdr:row>17</xdr:row>
      <xdr:rowOff>133985</xdr:rowOff>
    </xdr:to>
    <xdr:sp macro="" textlink="">
      <xdr:nvSpPr>
        <xdr:cNvPr id="231744" name="Rectangle 17"/>
        <xdr:cNvSpPr>
          <a:spLocks noChangeArrowheads="1"/>
        </xdr:cNvSpPr>
      </xdr:nvSpPr>
      <xdr:spPr>
        <a:xfrm>
          <a:off x="7172325" y="2409825"/>
          <a:ext cx="3429635" cy="638810"/>
        </a:xfrm>
        <a:prstGeom prst="rect">
          <a:avLst/>
        </a:prstGeom>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H18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H19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H20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  </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H21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H22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p>
      </xdr:txBody>
    </xdr:sp>
    <xdr:clientData/>
  </xdr:twoCellAnchor>
  <xdr:twoCellAnchor>
    <xdr:from xmlns:xdr="http://schemas.openxmlformats.org/drawingml/2006/spreadsheetDrawing">
      <xdr:col>15</xdr:col>
      <xdr:colOff>267335</xdr:colOff>
      <xdr:row>8</xdr:row>
      <xdr:rowOff>153035</xdr:rowOff>
    </xdr:from>
    <xdr:to xmlns:xdr="http://schemas.openxmlformats.org/drawingml/2006/spreadsheetDrawing">
      <xdr:col>17</xdr:col>
      <xdr:colOff>324485</xdr:colOff>
      <xdr:row>15</xdr:row>
      <xdr:rowOff>95250</xdr:rowOff>
    </xdr:to>
    <xdr:sp macro="" textlink="">
      <xdr:nvSpPr>
        <xdr:cNvPr id="231745" name="AutoShape 18"/>
        <xdr:cNvSpPr>
          <a:spLocks noChangeArrowheads="1"/>
        </xdr:cNvSpPr>
      </xdr:nvSpPr>
      <xdr:spPr>
        <a:xfrm>
          <a:off x="10563860" y="1524635"/>
          <a:ext cx="1438275" cy="1142365"/>
        </a:xfrm>
        <a:prstGeom prst="roundRect">
          <a:avLst>
            <a:gd name="adj" fmla="val 0"/>
          </a:avLst>
        </a:prstGeom>
        <a:solidFill>
          <a:srgbClr val="FFFFFF"/>
        </a:solidFill>
        <a:ln w="9525">
          <a:solidFill>
            <a:sysClr val="windowText" lastClr="000000"/>
          </a:solidFill>
        </a:ln>
        <a:effectLst>
          <a:outerShdw dist="53882" dir="2700000" rotWithShape="0">
            <a:srgbClr val="000000"/>
          </a:outerShdw>
        </a:effectLst>
      </xdr:spPr>
      <xdr:txBody>
        <a:bodyPr vertOverflow="overflow" horzOverflow="overflow" upright="1"/>
        <a:lstStyle/>
        <a:p/>
      </xdr:txBody>
    </xdr:sp>
    <xdr:clientData/>
  </xdr:twoCellAnchor>
  <xdr:twoCellAnchor>
    <xdr:from xmlns:xdr="http://schemas.openxmlformats.org/drawingml/2006/spreadsheetDrawing">
      <xdr:col>15</xdr:col>
      <xdr:colOff>629285</xdr:colOff>
      <xdr:row>9</xdr:row>
      <xdr:rowOff>47625</xdr:rowOff>
    </xdr:from>
    <xdr:to xmlns:xdr="http://schemas.openxmlformats.org/drawingml/2006/spreadsheetDrawing">
      <xdr:col>17</xdr:col>
      <xdr:colOff>514985</xdr:colOff>
      <xdr:row>10</xdr:row>
      <xdr:rowOff>124460</xdr:rowOff>
    </xdr:to>
    <xdr:sp macro="" textlink="">
      <xdr:nvSpPr>
        <xdr:cNvPr id="231746" name="Rectangle 19"/>
        <xdr:cNvSpPr>
          <a:spLocks noChangeArrowheads="1"/>
        </xdr:cNvSpPr>
      </xdr:nvSpPr>
      <xdr:spPr>
        <a:xfrm>
          <a:off x="10925810" y="1590675"/>
          <a:ext cx="1266825" cy="24828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15</xdr:col>
      <xdr:colOff>629285</xdr:colOff>
      <xdr:row>10</xdr:row>
      <xdr:rowOff>143510</xdr:rowOff>
    </xdr:from>
    <xdr:to xmlns:xdr="http://schemas.openxmlformats.org/drawingml/2006/spreadsheetDrawing">
      <xdr:col>17</xdr:col>
      <xdr:colOff>514985</xdr:colOff>
      <xdr:row>12</xdr:row>
      <xdr:rowOff>47625</xdr:rowOff>
    </xdr:to>
    <xdr:sp macro="" textlink="">
      <xdr:nvSpPr>
        <xdr:cNvPr id="231747" name="Rectangle 20"/>
        <xdr:cNvSpPr>
          <a:spLocks noChangeArrowheads="1"/>
        </xdr:cNvSpPr>
      </xdr:nvSpPr>
      <xdr:spPr>
        <a:xfrm>
          <a:off x="10925810" y="1858010"/>
          <a:ext cx="1266825" cy="24701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15</xdr:col>
      <xdr:colOff>629285</xdr:colOff>
      <xdr:row>12</xdr:row>
      <xdr:rowOff>124460</xdr:rowOff>
    </xdr:from>
    <xdr:to xmlns:xdr="http://schemas.openxmlformats.org/drawingml/2006/spreadsheetDrawing">
      <xdr:col>17</xdr:col>
      <xdr:colOff>514985</xdr:colOff>
      <xdr:row>16</xdr:row>
      <xdr:rowOff>76835</xdr:rowOff>
    </xdr:to>
    <xdr:sp macro="" textlink="">
      <xdr:nvSpPr>
        <xdr:cNvPr id="231748" name="Rectangle 21"/>
        <xdr:cNvSpPr>
          <a:spLocks noChangeArrowheads="1"/>
        </xdr:cNvSpPr>
      </xdr:nvSpPr>
      <xdr:spPr>
        <a:xfrm>
          <a:off x="10925810" y="2181860"/>
          <a:ext cx="1266825" cy="6381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最大値及び最小値</a:t>
          </a:r>
        </a:p>
      </xdr:txBody>
    </xdr:sp>
    <xdr:clientData/>
  </xdr:twoCellAnchor>
  <xdr:twoCellAnchor>
    <xdr:from xmlns:xdr="http://schemas.openxmlformats.org/drawingml/2006/spreadsheetDrawing">
      <xdr:col>15</xdr:col>
      <xdr:colOff>371475</xdr:colOff>
      <xdr:row>9</xdr:row>
      <xdr:rowOff>133985</xdr:rowOff>
    </xdr:from>
    <xdr:to xmlns:xdr="http://schemas.openxmlformats.org/drawingml/2006/spreadsheetDrawing">
      <xdr:col>15</xdr:col>
      <xdr:colOff>542925</xdr:colOff>
      <xdr:row>9</xdr:row>
      <xdr:rowOff>133985</xdr:rowOff>
    </xdr:to>
    <xdr:sp macro="" textlink="">
      <xdr:nvSpPr>
        <xdr:cNvPr id="231749" name="Line 22"/>
        <xdr:cNvSpPr>
          <a:spLocks noChangeShapeType="1"/>
        </xdr:cNvSpPr>
      </xdr:nvSpPr>
      <xdr:spPr>
        <a:xfrm>
          <a:off x="10668000" y="1677035"/>
          <a:ext cx="171450"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409575</xdr:colOff>
      <xdr:row>9</xdr:row>
      <xdr:rowOff>86360</xdr:rowOff>
    </xdr:from>
    <xdr:to xmlns:xdr="http://schemas.openxmlformats.org/drawingml/2006/spreadsheetDrawing">
      <xdr:col>15</xdr:col>
      <xdr:colOff>504825</xdr:colOff>
      <xdr:row>10</xdr:row>
      <xdr:rowOff>9525</xdr:rowOff>
    </xdr:to>
    <xdr:sp macro="" textlink="">
      <xdr:nvSpPr>
        <xdr:cNvPr id="231750" name="Oval 23"/>
        <xdr:cNvSpPr>
          <a:spLocks noChangeArrowheads="1"/>
        </xdr:cNvSpPr>
      </xdr:nvSpPr>
      <xdr:spPr>
        <a:xfrm>
          <a:off x="10706100" y="1629410"/>
          <a:ext cx="95250"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15</xdr:col>
      <xdr:colOff>409575</xdr:colOff>
      <xdr:row>11</xdr:row>
      <xdr:rowOff>9525</xdr:rowOff>
    </xdr:from>
    <xdr:to xmlns:xdr="http://schemas.openxmlformats.org/drawingml/2006/spreadsheetDrawing">
      <xdr:col>15</xdr:col>
      <xdr:colOff>504825</xdr:colOff>
      <xdr:row>11</xdr:row>
      <xdr:rowOff>104775</xdr:rowOff>
    </xdr:to>
    <xdr:sp macro="" textlink="">
      <xdr:nvSpPr>
        <xdr:cNvPr id="231751" name="AutoShape 24"/>
        <xdr:cNvSpPr>
          <a:spLocks noChangeArrowheads="1"/>
        </xdr:cNvSpPr>
      </xdr:nvSpPr>
      <xdr:spPr>
        <a:xfrm>
          <a:off x="10706100" y="1895475"/>
          <a:ext cx="9525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15</xdr:col>
      <xdr:colOff>447675</xdr:colOff>
      <xdr:row>12</xdr:row>
      <xdr:rowOff>104775</xdr:rowOff>
    </xdr:from>
    <xdr:to xmlns:xdr="http://schemas.openxmlformats.org/drawingml/2006/spreadsheetDrawing">
      <xdr:col>15</xdr:col>
      <xdr:colOff>447675</xdr:colOff>
      <xdr:row>13</xdr:row>
      <xdr:rowOff>67310</xdr:rowOff>
    </xdr:to>
    <xdr:sp macro="" textlink="">
      <xdr:nvSpPr>
        <xdr:cNvPr id="231752" name="Line 25"/>
        <xdr:cNvSpPr>
          <a:spLocks noChangeShapeType="1"/>
        </xdr:cNvSpPr>
      </xdr:nvSpPr>
      <xdr:spPr>
        <a:xfrm>
          <a:off x="10744200" y="2162175"/>
          <a:ext cx="0" cy="133985"/>
        </a:xfrm>
        <a:prstGeom prst="line">
          <a:avLst/>
        </a:prstGeom>
        <a:noFill/>
        <a:ln w="31750">
          <a:solidFill>
            <a:srgbClr val="808080"/>
          </a:solidFill>
          <a:miter/>
        </a:ln>
      </xdr:spPr>
      <xdr:txBody>
        <a:bodyPr vertOverflow="overflow" horzOverflow="overflow" upright="1"/>
        <a:lstStyle/>
        <a:p/>
      </xdr:txBody>
    </xdr:sp>
    <xdr:clientData/>
  </xdr:twoCellAnchor>
  <xdr:twoCellAnchor>
    <xdr:from xmlns:xdr="http://schemas.openxmlformats.org/drawingml/2006/spreadsheetDrawing">
      <xdr:col>15</xdr:col>
      <xdr:colOff>371475</xdr:colOff>
      <xdr:row>12</xdr:row>
      <xdr:rowOff>104775</xdr:rowOff>
    </xdr:from>
    <xdr:to xmlns:xdr="http://schemas.openxmlformats.org/drawingml/2006/spreadsheetDrawing">
      <xdr:col>15</xdr:col>
      <xdr:colOff>542925</xdr:colOff>
      <xdr:row>12</xdr:row>
      <xdr:rowOff>104775</xdr:rowOff>
    </xdr:to>
    <xdr:sp macro="" textlink="">
      <xdr:nvSpPr>
        <xdr:cNvPr id="231753" name="Line 26"/>
        <xdr:cNvSpPr>
          <a:spLocks noChangeShapeType="1"/>
        </xdr:cNvSpPr>
      </xdr:nvSpPr>
      <xdr:spPr>
        <a:xfrm>
          <a:off x="10668000" y="2162175"/>
          <a:ext cx="171450" cy="0"/>
        </a:xfrm>
        <a:prstGeom prst="line">
          <a:avLst/>
        </a:prstGeom>
        <a:noFill/>
        <a:ln w="158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447675</xdr:colOff>
      <xdr:row>14</xdr:row>
      <xdr:rowOff>0</xdr:rowOff>
    </xdr:from>
    <xdr:to xmlns:xdr="http://schemas.openxmlformats.org/drawingml/2006/spreadsheetDrawing">
      <xdr:col>15</xdr:col>
      <xdr:colOff>447675</xdr:colOff>
      <xdr:row>14</xdr:row>
      <xdr:rowOff>133985</xdr:rowOff>
    </xdr:to>
    <xdr:sp macro="" textlink="">
      <xdr:nvSpPr>
        <xdr:cNvPr id="231754" name="Line 27"/>
        <xdr:cNvSpPr>
          <a:spLocks noChangeShapeType="1"/>
        </xdr:cNvSpPr>
      </xdr:nvSpPr>
      <xdr:spPr>
        <a:xfrm flipV="1">
          <a:off x="10744200" y="2400300"/>
          <a:ext cx="0" cy="133985"/>
        </a:xfrm>
        <a:prstGeom prst="line">
          <a:avLst/>
        </a:prstGeom>
        <a:noFill/>
        <a:ln w="31750">
          <a:solidFill>
            <a:srgbClr val="808080"/>
          </a:solidFill>
          <a:miter/>
        </a:ln>
      </xdr:spPr>
      <xdr:txBody>
        <a:bodyPr vertOverflow="overflow" horzOverflow="overflow" upright="1"/>
        <a:lstStyle/>
        <a:p/>
      </xdr:txBody>
    </xdr:sp>
    <xdr:clientData/>
  </xdr:twoCellAnchor>
  <xdr:twoCellAnchor>
    <xdr:from xmlns:xdr="http://schemas.openxmlformats.org/drawingml/2006/spreadsheetDrawing">
      <xdr:col>15</xdr:col>
      <xdr:colOff>371475</xdr:colOff>
      <xdr:row>14</xdr:row>
      <xdr:rowOff>143510</xdr:rowOff>
    </xdr:from>
    <xdr:to xmlns:xdr="http://schemas.openxmlformats.org/drawingml/2006/spreadsheetDrawing">
      <xdr:col>15</xdr:col>
      <xdr:colOff>542925</xdr:colOff>
      <xdr:row>14</xdr:row>
      <xdr:rowOff>143510</xdr:rowOff>
    </xdr:to>
    <xdr:sp macro="" textlink="">
      <xdr:nvSpPr>
        <xdr:cNvPr id="231755" name="Line 28"/>
        <xdr:cNvSpPr>
          <a:spLocks noChangeShapeType="1"/>
        </xdr:cNvSpPr>
      </xdr:nvSpPr>
      <xdr:spPr>
        <a:xfrm>
          <a:off x="10668000" y="2543810"/>
          <a:ext cx="171450" cy="0"/>
        </a:xfrm>
        <a:prstGeom prst="line">
          <a:avLst/>
        </a:prstGeom>
        <a:noFill/>
        <a:ln w="1587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76200</xdr:colOff>
      <xdr:row>20</xdr:row>
      <xdr:rowOff>133985</xdr:rowOff>
    </xdr:from>
    <xdr:to xmlns:xdr="http://schemas.openxmlformats.org/drawingml/2006/spreadsheetDrawing">
      <xdr:col>13</xdr:col>
      <xdr:colOff>228600</xdr:colOff>
      <xdr:row>21</xdr:row>
      <xdr:rowOff>133985</xdr:rowOff>
    </xdr:to>
    <xdr:sp macro="" textlink="">
      <xdr:nvSpPr>
        <xdr:cNvPr id="231756" name="Text Box 29"/>
        <xdr:cNvSpPr txBox="1">
          <a:spLocks noChangeArrowheads="1"/>
        </xdr:cNvSpPr>
      </xdr:nvSpPr>
      <xdr:spPr>
        <a:xfrm>
          <a:off x="771525" y="3562985"/>
          <a:ext cx="8382000" cy="171450"/>
        </a:xfrm>
        <a:prstGeom prst="rect">
          <a:avLst/>
        </a:prstGeom>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市町村類型とは、人口および産業構造等により全国の市町村を</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xdr:from xmlns:xdr="http://schemas.openxmlformats.org/drawingml/2006/spreadsheetDrawing">
      <xdr:col>1</xdr:col>
      <xdr:colOff>67310</xdr:colOff>
      <xdr:row>27</xdr:row>
      <xdr:rowOff>67310</xdr:rowOff>
    </xdr:from>
    <xdr:to xmlns:xdr="http://schemas.openxmlformats.org/drawingml/2006/spreadsheetDrawing">
      <xdr:col>7</xdr:col>
      <xdr:colOff>572135</xdr:colOff>
      <xdr:row>29</xdr:row>
      <xdr:rowOff>47625</xdr:rowOff>
    </xdr:to>
    <xdr:sp macro="" textlink="">
      <xdr:nvSpPr>
        <xdr:cNvPr id="231757" name="Rectangle 30"/>
        <xdr:cNvSpPr>
          <a:spLocks noChangeArrowheads="1"/>
        </xdr:cNvSpPr>
      </xdr:nvSpPr>
      <xdr:spPr>
        <a:xfrm>
          <a:off x="762635" y="4696460"/>
          <a:ext cx="4619625" cy="32321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a:t>
          </a:r>
        </a:p>
      </xdr:txBody>
    </xdr:sp>
    <xdr:clientData/>
  </xdr:twoCellAnchor>
  <xdr:twoCellAnchor>
    <xdr:from xmlns:xdr="http://schemas.openxmlformats.org/drawingml/2006/spreadsheetDrawing">
      <xdr:col>7</xdr:col>
      <xdr:colOff>591185</xdr:colOff>
      <xdr:row>27</xdr:row>
      <xdr:rowOff>133985</xdr:rowOff>
    </xdr:from>
    <xdr:to xmlns:xdr="http://schemas.openxmlformats.org/drawingml/2006/spreadsheetDrawing">
      <xdr:col>10</xdr:col>
      <xdr:colOff>57150</xdr:colOff>
      <xdr:row>29</xdr:row>
      <xdr:rowOff>47625</xdr:rowOff>
    </xdr:to>
    <xdr:sp macro="" textlink="">
      <xdr:nvSpPr>
        <xdr:cNvPr id="231758" name="Rectangle 31"/>
        <xdr:cNvSpPr>
          <a:spLocks noChangeArrowheads="1"/>
        </xdr:cNvSpPr>
      </xdr:nvSpPr>
      <xdr:spPr>
        <a:xfrm>
          <a:off x="5401310" y="4763135"/>
          <a:ext cx="1523365" cy="256540"/>
        </a:xfrm>
        <a:prstGeom prst="rect">
          <a:avLst/>
        </a:prstGeom>
        <a:solidFill>
          <a:srgbClr val="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28</xdr:row>
      <xdr:rowOff>153035</xdr:rowOff>
    </xdr:from>
    <xdr:to xmlns:xdr="http://schemas.openxmlformats.org/drawingml/2006/spreadsheetDrawing">
      <xdr:col>10</xdr:col>
      <xdr:colOff>57150</xdr:colOff>
      <xdr:row>30</xdr:row>
      <xdr:rowOff>67310</xdr:rowOff>
    </xdr:to>
    <xdr:sp macro="" textlink="">
      <xdr:nvSpPr>
        <xdr:cNvPr id="231759" name="Rectangle 32"/>
        <xdr:cNvSpPr>
          <a:spLocks noChangeArrowheads="1"/>
        </xdr:cNvSpPr>
      </xdr:nvSpPr>
      <xdr:spPr>
        <a:xfrm>
          <a:off x="5401310" y="4953635"/>
          <a:ext cx="152336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16/128</a:t>
          </a:r>
        </a:p>
      </xdr:txBody>
    </xdr:sp>
    <xdr:clientData/>
  </xdr:twoCellAnchor>
  <xdr:twoCellAnchor>
    <xdr:from xmlns:xdr="http://schemas.openxmlformats.org/drawingml/2006/spreadsheetDrawing">
      <xdr:col>10</xdr:col>
      <xdr:colOff>219075</xdr:colOff>
      <xdr:row>27</xdr:row>
      <xdr:rowOff>133985</xdr:rowOff>
    </xdr:from>
    <xdr:to xmlns:xdr="http://schemas.openxmlformats.org/drawingml/2006/spreadsheetDrawing">
      <xdr:col>12</xdr:col>
      <xdr:colOff>248285</xdr:colOff>
      <xdr:row>29</xdr:row>
      <xdr:rowOff>47625</xdr:rowOff>
    </xdr:to>
    <xdr:sp macro="" textlink="">
      <xdr:nvSpPr>
        <xdr:cNvPr id="231760" name="Rectangle 33"/>
        <xdr:cNvSpPr>
          <a:spLocks noChangeArrowheads="1"/>
        </xdr:cNvSpPr>
      </xdr:nvSpPr>
      <xdr:spPr>
        <a:xfrm>
          <a:off x="7086600" y="4763135"/>
          <a:ext cx="140081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28</xdr:row>
      <xdr:rowOff>153035</xdr:rowOff>
    </xdr:from>
    <xdr:to xmlns:xdr="http://schemas.openxmlformats.org/drawingml/2006/spreadsheetDrawing">
      <xdr:col>12</xdr:col>
      <xdr:colOff>248285</xdr:colOff>
      <xdr:row>30</xdr:row>
      <xdr:rowOff>67310</xdr:rowOff>
    </xdr:to>
    <xdr:sp macro="" textlink="">
      <xdr:nvSpPr>
        <xdr:cNvPr id="231761" name="Rectangle 34"/>
        <xdr:cNvSpPr>
          <a:spLocks noChangeArrowheads="1"/>
        </xdr:cNvSpPr>
      </xdr:nvSpPr>
      <xdr:spPr>
        <a:xfrm>
          <a:off x="7086600" y="4953635"/>
          <a:ext cx="140081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25.1</a:t>
          </a:r>
        </a:p>
      </xdr:txBody>
    </xdr:sp>
    <xdr:clientData/>
  </xdr:twoCellAnchor>
  <xdr:twoCellAnchor>
    <xdr:from xmlns:xdr="http://schemas.openxmlformats.org/drawingml/2006/spreadsheetDrawing">
      <xdr:col>12</xdr:col>
      <xdr:colOff>457835</xdr:colOff>
      <xdr:row>27</xdr:row>
      <xdr:rowOff>133985</xdr:rowOff>
    </xdr:from>
    <xdr:to xmlns:xdr="http://schemas.openxmlformats.org/drawingml/2006/spreadsheetDrawing">
      <xdr:col>14</xdr:col>
      <xdr:colOff>610235</xdr:colOff>
      <xdr:row>29</xdr:row>
      <xdr:rowOff>47625</xdr:rowOff>
    </xdr:to>
    <xdr:sp macro="" textlink="">
      <xdr:nvSpPr>
        <xdr:cNvPr id="231762" name="Rectangle 35"/>
        <xdr:cNvSpPr>
          <a:spLocks noChangeArrowheads="1"/>
        </xdr:cNvSpPr>
      </xdr:nvSpPr>
      <xdr:spPr>
        <a:xfrm>
          <a:off x="8696960" y="4763135"/>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28</xdr:row>
      <xdr:rowOff>153035</xdr:rowOff>
    </xdr:from>
    <xdr:to xmlns:xdr="http://schemas.openxmlformats.org/drawingml/2006/spreadsheetDrawing">
      <xdr:col>14</xdr:col>
      <xdr:colOff>610235</xdr:colOff>
      <xdr:row>30</xdr:row>
      <xdr:rowOff>67310</xdr:rowOff>
    </xdr:to>
    <xdr:sp macro="" textlink="">
      <xdr:nvSpPr>
        <xdr:cNvPr id="231763" name="Rectangle 36"/>
        <xdr:cNvSpPr>
          <a:spLocks noChangeArrowheads="1"/>
        </xdr:cNvSpPr>
      </xdr:nvSpPr>
      <xdr:spPr>
        <a:xfrm>
          <a:off x="8696960" y="4953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22.3</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44</xdr:row>
      <xdr:rowOff>9525</xdr:rowOff>
    </xdr:to>
    <xdr:sp macro="" textlink="">
      <xdr:nvSpPr>
        <xdr:cNvPr id="231764" name="Rectangle 37"/>
        <xdr:cNvSpPr>
          <a:spLocks noChangeArrowheads="1"/>
        </xdr:cNvSpPr>
      </xdr:nvSpPr>
      <xdr:spPr>
        <a:xfrm>
          <a:off x="762635" y="5267960"/>
          <a:ext cx="4619625" cy="2285365"/>
        </a:xfrm>
        <a:prstGeom prst="rect">
          <a:avLst/>
        </a:prstGeom>
        <a:solidFill>
          <a:srgbClr val="E6FFD5"/>
        </a:solidFill>
        <a:ln>
          <a:miter/>
        </a:ln>
      </xdr:spPr>
      <xdr:txBody>
        <a:bodyPr vertOverflow="overflow" horzOverflow="overflow" upright="1"/>
        <a:lstStyle/>
        <a:p/>
      </xdr:txBody>
    </xdr:sp>
    <xdr:clientData/>
  </xdr:twoCellAnchor>
  <xdr:twoCellAnchor>
    <xdr:from xmlns:xdr="http://schemas.openxmlformats.org/drawingml/2006/spreadsheetDrawing">
      <xdr:col>8</xdr:col>
      <xdr:colOff>219075</xdr:colOff>
      <xdr:row>30</xdr:row>
      <xdr:rowOff>124460</xdr:rowOff>
    </xdr:from>
    <xdr:to xmlns:xdr="http://schemas.openxmlformats.org/drawingml/2006/spreadsheetDrawing">
      <xdr:col>16</xdr:col>
      <xdr:colOff>57150</xdr:colOff>
      <xdr:row>44</xdr:row>
      <xdr:rowOff>9525</xdr:rowOff>
    </xdr:to>
    <xdr:sp macro="" textlink="">
      <xdr:nvSpPr>
        <xdr:cNvPr id="231765" name="Rectangle 38"/>
        <xdr:cNvSpPr>
          <a:spLocks noChangeArrowheads="1"/>
        </xdr:cNvSpPr>
      </xdr:nvSpPr>
      <xdr:spPr>
        <a:xfrm>
          <a:off x="5715000" y="5267960"/>
          <a:ext cx="5334000" cy="228536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286385</xdr:colOff>
      <xdr:row>30</xdr:row>
      <xdr:rowOff>124460</xdr:rowOff>
    </xdr:from>
    <xdr:to xmlns:xdr="http://schemas.openxmlformats.org/drawingml/2006/spreadsheetDrawing">
      <xdr:col>13</xdr:col>
      <xdr:colOff>667385</xdr:colOff>
      <xdr:row>32</xdr:row>
      <xdr:rowOff>38100</xdr:rowOff>
    </xdr:to>
    <xdr:sp macro="" textlink="">
      <xdr:nvSpPr>
        <xdr:cNvPr id="231766" name="Rectangle 39"/>
        <xdr:cNvSpPr>
          <a:spLocks noChangeArrowheads="1"/>
        </xdr:cNvSpPr>
      </xdr:nvSpPr>
      <xdr:spPr>
        <a:xfrm>
          <a:off x="5782310" y="5267960"/>
          <a:ext cx="3810000" cy="25654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人件費の分析欄</a:t>
          </a:r>
        </a:p>
      </xdr:txBody>
    </xdr:sp>
    <xdr:clientData/>
  </xdr:twoCellAnchor>
  <xdr:twoCellAnchor>
    <xdr:from xmlns:xdr="http://schemas.openxmlformats.org/drawingml/2006/spreadsheetDrawing">
      <xdr:col>8</xdr:col>
      <xdr:colOff>324485</xdr:colOff>
      <xdr:row>32</xdr:row>
      <xdr:rowOff>104775</xdr:rowOff>
    </xdr:from>
    <xdr:to xmlns:xdr="http://schemas.openxmlformats.org/drawingml/2006/spreadsheetDrawing">
      <xdr:col>15</xdr:col>
      <xdr:colOff>600710</xdr:colOff>
      <xdr:row>43</xdr:row>
      <xdr:rowOff>124460</xdr:rowOff>
    </xdr:to>
    <xdr:sp macro="" textlink="">
      <xdr:nvSpPr>
        <xdr:cNvPr id="231767" name="Rectangle 40"/>
        <xdr:cNvSpPr>
          <a:spLocks noChangeArrowheads="1"/>
        </xdr:cNvSpPr>
      </xdr:nvSpPr>
      <xdr:spPr>
        <a:xfrm>
          <a:off x="5820410" y="5591175"/>
          <a:ext cx="5076825" cy="1905635"/>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3.7</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ポイント低く、全国平均、県内平均よりも低くなっている。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これまでも、管理職手当の削減や特殊勤務手当の見直し等により人件費の削減に努めているところであり、今後も定員適正化計画の確実な履行により職員数の削減を進めていく。</a:t>
          </a:r>
        </a:p>
      </xdr:txBody>
    </xdr:sp>
    <xdr:clientData/>
  </xdr:twoCellAnchor>
  <xdr:twoCellAnchor editAs="oneCell">
    <xdr:from xmlns:xdr="http://schemas.openxmlformats.org/drawingml/2006/spreadsheetDrawing">
      <xdr:col>1</xdr:col>
      <xdr:colOff>76200</xdr:colOff>
      <xdr:row>29</xdr:row>
      <xdr:rowOff>153035</xdr:rowOff>
    </xdr:from>
    <xdr:to xmlns:xdr="http://schemas.openxmlformats.org/drawingml/2006/spreadsheetDrawing">
      <xdr:col>1</xdr:col>
      <xdr:colOff>209550</xdr:colOff>
      <xdr:row>30</xdr:row>
      <xdr:rowOff>133985</xdr:rowOff>
    </xdr:to>
    <xdr:sp macro="" textlink="">
      <xdr:nvSpPr>
        <xdr:cNvPr id="231768" name="Text Box 41"/>
        <xdr:cNvSpPr txBox="1">
          <a:spLocks noChangeArrowheads="1"/>
        </xdr:cNvSpPr>
      </xdr:nvSpPr>
      <xdr:spPr>
        <a:xfrm>
          <a:off x="771525" y="5125085"/>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44</xdr:row>
      <xdr:rowOff>9525</xdr:rowOff>
    </xdr:from>
    <xdr:to xmlns:xdr="http://schemas.openxmlformats.org/drawingml/2006/spreadsheetDrawing">
      <xdr:col>7</xdr:col>
      <xdr:colOff>572135</xdr:colOff>
      <xdr:row>44</xdr:row>
      <xdr:rowOff>9525</xdr:rowOff>
    </xdr:to>
    <xdr:sp macro="" textlink="">
      <xdr:nvSpPr>
        <xdr:cNvPr id="231769" name="Line 42"/>
        <xdr:cNvSpPr>
          <a:spLocks noChangeShapeType="1"/>
        </xdr:cNvSpPr>
      </xdr:nvSpPr>
      <xdr:spPr>
        <a:xfrm>
          <a:off x="762635" y="7553325"/>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43</xdr:row>
      <xdr:rowOff>67310</xdr:rowOff>
    </xdr:from>
    <xdr:to xmlns:xdr="http://schemas.openxmlformats.org/drawingml/2006/spreadsheetDrawing">
      <xdr:col>1</xdr:col>
      <xdr:colOff>67310</xdr:colOff>
      <xdr:row>44</xdr:row>
      <xdr:rowOff>104775</xdr:rowOff>
    </xdr:to>
    <xdr:sp macro="" textlink="">
      <xdr:nvSpPr>
        <xdr:cNvPr id="231770" name="Text Box 43"/>
        <xdr:cNvSpPr txBox="1">
          <a:spLocks noChangeArrowheads="1"/>
        </xdr:cNvSpPr>
      </xdr:nvSpPr>
      <xdr:spPr>
        <a:xfrm>
          <a:off x="257810" y="74396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xdr:col>
      <xdr:colOff>67310</xdr:colOff>
      <xdr:row>41</xdr:row>
      <xdr:rowOff>143510</xdr:rowOff>
    </xdr:from>
    <xdr:to xmlns:xdr="http://schemas.openxmlformats.org/drawingml/2006/spreadsheetDrawing">
      <xdr:col>7</xdr:col>
      <xdr:colOff>572135</xdr:colOff>
      <xdr:row>41</xdr:row>
      <xdr:rowOff>143510</xdr:rowOff>
    </xdr:to>
    <xdr:sp macro="" textlink="">
      <xdr:nvSpPr>
        <xdr:cNvPr id="231771" name="Line 44"/>
        <xdr:cNvSpPr>
          <a:spLocks noChangeShapeType="1"/>
        </xdr:cNvSpPr>
      </xdr:nvSpPr>
      <xdr:spPr>
        <a:xfrm>
          <a:off x="762635" y="7172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41</xdr:row>
      <xdr:rowOff>29210</xdr:rowOff>
    </xdr:from>
    <xdr:to xmlns:xdr="http://schemas.openxmlformats.org/drawingml/2006/spreadsheetDrawing">
      <xdr:col>1</xdr:col>
      <xdr:colOff>67310</xdr:colOff>
      <xdr:row>42</xdr:row>
      <xdr:rowOff>67310</xdr:rowOff>
    </xdr:to>
    <xdr:sp macro="" textlink="">
      <xdr:nvSpPr>
        <xdr:cNvPr id="231772" name="Text Box 45"/>
        <xdr:cNvSpPr txBox="1">
          <a:spLocks noChangeArrowheads="1"/>
        </xdr:cNvSpPr>
      </xdr:nvSpPr>
      <xdr:spPr>
        <a:xfrm>
          <a:off x="257810" y="7058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35.0</a:t>
          </a:r>
        </a:p>
      </xdr:txBody>
    </xdr:sp>
    <xdr:clientData/>
  </xdr:twoCellAnchor>
  <xdr:twoCellAnchor>
    <xdr:from xmlns:xdr="http://schemas.openxmlformats.org/drawingml/2006/spreadsheetDrawing">
      <xdr:col>1</xdr:col>
      <xdr:colOff>67310</xdr:colOff>
      <xdr:row>39</xdr:row>
      <xdr:rowOff>104775</xdr:rowOff>
    </xdr:from>
    <xdr:to xmlns:xdr="http://schemas.openxmlformats.org/drawingml/2006/spreadsheetDrawing">
      <xdr:col>7</xdr:col>
      <xdr:colOff>572135</xdr:colOff>
      <xdr:row>39</xdr:row>
      <xdr:rowOff>104775</xdr:rowOff>
    </xdr:to>
    <xdr:sp macro="" textlink="">
      <xdr:nvSpPr>
        <xdr:cNvPr id="231773" name="Line 46"/>
        <xdr:cNvSpPr>
          <a:spLocks noChangeShapeType="1"/>
        </xdr:cNvSpPr>
      </xdr:nvSpPr>
      <xdr:spPr>
        <a:xfrm>
          <a:off x="762635" y="6791325"/>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38</xdr:row>
      <xdr:rowOff>162560</xdr:rowOff>
    </xdr:from>
    <xdr:to xmlns:xdr="http://schemas.openxmlformats.org/drawingml/2006/spreadsheetDrawing">
      <xdr:col>1</xdr:col>
      <xdr:colOff>67310</xdr:colOff>
      <xdr:row>40</xdr:row>
      <xdr:rowOff>29210</xdr:rowOff>
    </xdr:to>
    <xdr:sp macro="" textlink="">
      <xdr:nvSpPr>
        <xdr:cNvPr id="231774" name="Text Box 47"/>
        <xdr:cNvSpPr txBox="1">
          <a:spLocks noChangeArrowheads="1"/>
        </xdr:cNvSpPr>
      </xdr:nvSpPr>
      <xdr:spPr>
        <a:xfrm>
          <a:off x="257810" y="6677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xdr:col>
      <xdr:colOff>67310</xdr:colOff>
      <xdr:row>37</xdr:row>
      <xdr:rowOff>67310</xdr:rowOff>
    </xdr:from>
    <xdr:to xmlns:xdr="http://schemas.openxmlformats.org/drawingml/2006/spreadsheetDrawing">
      <xdr:col>7</xdr:col>
      <xdr:colOff>572135</xdr:colOff>
      <xdr:row>37</xdr:row>
      <xdr:rowOff>67310</xdr:rowOff>
    </xdr:to>
    <xdr:sp macro="" textlink="">
      <xdr:nvSpPr>
        <xdr:cNvPr id="231775" name="Line 48"/>
        <xdr:cNvSpPr>
          <a:spLocks noChangeShapeType="1"/>
        </xdr:cNvSpPr>
      </xdr:nvSpPr>
      <xdr:spPr>
        <a:xfrm>
          <a:off x="762635" y="6410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36</xdr:row>
      <xdr:rowOff>124460</xdr:rowOff>
    </xdr:from>
    <xdr:to xmlns:xdr="http://schemas.openxmlformats.org/drawingml/2006/spreadsheetDrawing">
      <xdr:col>1</xdr:col>
      <xdr:colOff>67310</xdr:colOff>
      <xdr:row>37</xdr:row>
      <xdr:rowOff>162560</xdr:rowOff>
    </xdr:to>
    <xdr:sp macro="" textlink="">
      <xdr:nvSpPr>
        <xdr:cNvPr id="231776" name="Text Box 49"/>
        <xdr:cNvSpPr txBox="1">
          <a:spLocks noChangeArrowheads="1"/>
        </xdr:cNvSpPr>
      </xdr:nvSpPr>
      <xdr:spPr>
        <a:xfrm>
          <a:off x="257810" y="6296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25.0</a:t>
          </a:r>
        </a:p>
      </xdr:txBody>
    </xdr:sp>
    <xdr:clientData/>
  </xdr:twoCellAnchor>
  <xdr:twoCellAnchor>
    <xdr:from xmlns:xdr="http://schemas.openxmlformats.org/drawingml/2006/spreadsheetDrawing">
      <xdr:col>1</xdr:col>
      <xdr:colOff>67310</xdr:colOff>
      <xdr:row>35</xdr:row>
      <xdr:rowOff>29210</xdr:rowOff>
    </xdr:from>
    <xdr:to xmlns:xdr="http://schemas.openxmlformats.org/drawingml/2006/spreadsheetDrawing">
      <xdr:col>7</xdr:col>
      <xdr:colOff>572135</xdr:colOff>
      <xdr:row>35</xdr:row>
      <xdr:rowOff>29210</xdr:rowOff>
    </xdr:to>
    <xdr:sp macro="" textlink="">
      <xdr:nvSpPr>
        <xdr:cNvPr id="231777" name="Line 50"/>
        <xdr:cNvSpPr>
          <a:spLocks noChangeShapeType="1"/>
        </xdr:cNvSpPr>
      </xdr:nvSpPr>
      <xdr:spPr>
        <a:xfrm>
          <a:off x="762635" y="6029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34</xdr:row>
      <xdr:rowOff>86360</xdr:rowOff>
    </xdr:from>
    <xdr:to xmlns:xdr="http://schemas.openxmlformats.org/drawingml/2006/spreadsheetDrawing">
      <xdr:col>1</xdr:col>
      <xdr:colOff>67310</xdr:colOff>
      <xdr:row>35</xdr:row>
      <xdr:rowOff>124460</xdr:rowOff>
    </xdr:to>
    <xdr:sp macro="" textlink="">
      <xdr:nvSpPr>
        <xdr:cNvPr id="231778" name="Text Box 51"/>
        <xdr:cNvSpPr txBox="1">
          <a:spLocks noChangeArrowheads="1"/>
        </xdr:cNvSpPr>
      </xdr:nvSpPr>
      <xdr:spPr>
        <a:xfrm>
          <a:off x="257810" y="5915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xdr:col>
      <xdr:colOff>67310</xdr:colOff>
      <xdr:row>32</xdr:row>
      <xdr:rowOff>162560</xdr:rowOff>
    </xdr:from>
    <xdr:to xmlns:xdr="http://schemas.openxmlformats.org/drawingml/2006/spreadsheetDrawing">
      <xdr:col>7</xdr:col>
      <xdr:colOff>572135</xdr:colOff>
      <xdr:row>32</xdr:row>
      <xdr:rowOff>162560</xdr:rowOff>
    </xdr:to>
    <xdr:sp macro="" textlink="">
      <xdr:nvSpPr>
        <xdr:cNvPr id="231779" name="Line 52"/>
        <xdr:cNvSpPr>
          <a:spLocks noChangeShapeType="1"/>
        </xdr:cNvSpPr>
      </xdr:nvSpPr>
      <xdr:spPr>
        <a:xfrm>
          <a:off x="762635" y="5648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32</xdr:row>
      <xdr:rowOff>47625</xdr:rowOff>
    </xdr:from>
    <xdr:to xmlns:xdr="http://schemas.openxmlformats.org/drawingml/2006/spreadsheetDrawing">
      <xdr:col>1</xdr:col>
      <xdr:colOff>67310</xdr:colOff>
      <xdr:row>33</xdr:row>
      <xdr:rowOff>86360</xdr:rowOff>
    </xdr:to>
    <xdr:sp macro="" textlink="">
      <xdr:nvSpPr>
        <xdr:cNvPr id="231780" name="Text Box 53"/>
        <xdr:cNvSpPr txBox="1">
          <a:spLocks noChangeArrowheads="1"/>
        </xdr:cNvSpPr>
      </xdr:nvSpPr>
      <xdr:spPr>
        <a:xfrm>
          <a:off x="257810" y="5534025"/>
          <a:ext cx="50482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30</xdr:row>
      <xdr:rowOff>124460</xdr:rowOff>
    </xdr:to>
    <xdr:sp macro="" textlink="">
      <xdr:nvSpPr>
        <xdr:cNvPr id="231781" name="Line 54"/>
        <xdr:cNvSpPr>
          <a:spLocks noChangeShapeType="1"/>
        </xdr:cNvSpPr>
      </xdr:nvSpPr>
      <xdr:spPr>
        <a:xfrm>
          <a:off x="762635" y="5267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30</xdr:row>
      <xdr:rowOff>9525</xdr:rowOff>
    </xdr:from>
    <xdr:to xmlns:xdr="http://schemas.openxmlformats.org/drawingml/2006/spreadsheetDrawing">
      <xdr:col>1</xdr:col>
      <xdr:colOff>67310</xdr:colOff>
      <xdr:row>31</xdr:row>
      <xdr:rowOff>47625</xdr:rowOff>
    </xdr:to>
    <xdr:sp macro="" textlink="">
      <xdr:nvSpPr>
        <xdr:cNvPr id="231782" name="Text Box 55"/>
        <xdr:cNvSpPr txBox="1">
          <a:spLocks noChangeArrowheads="1"/>
        </xdr:cNvSpPr>
      </xdr:nvSpPr>
      <xdr:spPr>
        <a:xfrm>
          <a:off x="257810" y="51530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44</xdr:row>
      <xdr:rowOff>9525</xdr:rowOff>
    </xdr:to>
    <xdr:sp macro="" textlink="">
      <xdr:nvSpPr>
        <xdr:cNvPr id="231783" name="人件費グラフ枠"/>
        <xdr:cNvSpPr>
          <a:spLocks noChangeArrowheads="1"/>
        </xdr:cNvSpPr>
      </xdr:nvSpPr>
      <xdr:spPr>
        <a:xfrm>
          <a:off x="762635" y="5267960"/>
          <a:ext cx="4619625" cy="228536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19050</xdr:colOff>
      <xdr:row>32</xdr:row>
      <xdr:rowOff>86360</xdr:rowOff>
    </xdr:from>
    <xdr:to xmlns:xdr="http://schemas.openxmlformats.org/drawingml/2006/spreadsheetDrawing">
      <xdr:col>7</xdr:col>
      <xdr:colOff>19050</xdr:colOff>
      <xdr:row>41</xdr:row>
      <xdr:rowOff>38100</xdr:rowOff>
    </xdr:to>
    <xdr:sp macro="" textlink="">
      <xdr:nvSpPr>
        <xdr:cNvPr id="231784" name="Line 57"/>
        <xdr:cNvSpPr>
          <a:spLocks noChangeShapeType="1"/>
        </xdr:cNvSpPr>
      </xdr:nvSpPr>
      <xdr:spPr>
        <a:xfrm flipV="1">
          <a:off x="4829175" y="5572760"/>
          <a:ext cx="0" cy="1494790"/>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41</xdr:row>
      <xdr:rowOff>38100</xdr:rowOff>
    </xdr:from>
    <xdr:to xmlns:xdr="http://schemas.openxmlformats.org/drawingml/2006/spreadsheetDrawing">
      <xdr:col>8</xdr:col>
      <xdr:colOff>180975</xdr:colOff>
      <xdr:row>42</xdr:row>
      <xdr:rowOff>76835</xdr:rowOff>
    </xdr:to>
    <xdr:sp macro="" textlink="">
      <xdr:nvSpPr>
        <xdr:cNvPr id="231785" name="人件費最小値テキスト"/>
        <xdr:cNvSpPr txBox="1">
          <a:spLocks noChangeArrowheads="1"/>
        </xdr:cNvSpPr>
      </xdr:nvSpPr>
      <xdr:spPr>
        <a:xfrm>
          <a:off x="4914900" y="7067550"/>
          <a:ext cx="762000"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33.6</a:t>
          </a:r>
        </a:p>
      </xdr:txBody>
    </xdr:sp>
    <xdr:clientData/>
  </xdr:twoCellAnchor>
  <xdr:twoCellAnchor>
    <xdr:from xmlns:xdr="http://schemas.openxmlformats.org/drawingml/2006/spreadsheetDrawing">
      <xdr:col>6</xdr:col>
      <xdr:colOff>610235</xdr:colOff>
      <xdr:row>41</xdr:row>
      <xdr:rowOff>38100</xdr:rowOff>
    </xdr:from>
    <xdr:to xmlns:xdr="http://schemas.openxmlformats.org/drawingml/2006/spreadsheetDrawing">
      <xdr:col>7</xdr:col>
      <xdr:colOff>104775</xdr:colOff>
      <xdr:row>41</xdr:row>
      <xdr:rowOff>38100</xdr:rowOff>
    </xdr:to>
    <xdr:sp macro="" textlink="">
      <xdr:nvSpPr>
        <xdr:cNvPr id="231786" name="Line 59"/>
        <xdr:cNvSpPr>
          <a:spLocks noChangeShapeType="1"/>
        </xdr:cNvSpPr>
      </xdr:nvSpPr>
      <xdr:spPr>
        <a:xfrm>
          <a:off x="4734560" y="706755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31</xdr:row>
      <xdr:rowOff>29210</xdr:rowOff>
    </xdr:from>
    <xdr:to xmlns:xdr="http://schemas.openxmlformats.org/drawingml/2006/spreadsheetDrawing">
      <xdr:col>8</xdr:col>
      <xdr:colOff>180975</xdr:colOff>
      <xdr:row>32</xdr:row>
      <xdr:rowOff>67310</xdr:rowOff>
    </xdr:to>
    <xdr:sp macro="" textlink="">
      <xdr:nvSpPr>
        <xdr:cNvPr id="231787" name="人件費最大値テキスト"/>
        <xdr:cNvSpPr txBox="1">
          <a:spLocks noChangeArrowheads="1"/>
        </xdr:cNvSpPr>
      </xdr:nvSpPr>
      <xdr:spPr>
        <a:xfrm>
          <a:off x="4914900" y="534416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14.0</a:t>
          </a:r>
        </a:p>
      </xdr:txBody>
    </xdr:sp>
    <xdr:clientData/>
  </xdr:twoCellAnchor>
  <xdr:twoCellAnchor>
    <xdr:from xmlns:xdr="http://schemas.openxmlformats.org/drawingml/2006/spreadsheetDrawing">
      <xdr:col>6</xdr:col>
      <xdr:colOff>610235</xdr:colOff>
      <xdr:row>32</xdr:row>
      <xdr:rowOff>86360</xdr:rowOff>
    </xdr:from>
    <xdr:to xmlns:xdr="http://schemas.openxmlformats.org/drawingml/2006/spreadsheetDrawing">
      <xdr:col>7</xdr:col>
      <xdr:colOff>104775</xdr:colOff>
      <xdr:row>32</xdr:row>
      <xdr:rowOff>86360</xdr:rowOff>
    </xdr:to>
    <xdr:sp macro="" textlink="">
      <xdr:nvSpPr>
        <xdr:cNvPr id="231788" name="Line 61"/>
        <xdr:cNvSpPr>
          <a:spLocks noChangeShapeType="1"/>
        </xdr:cNvSpPr>
      </xdr:nvSpPr>
      <xdr:spPr>
        <a:xfrm>
          <a:off x="4734560" y="557276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553085</xdr:colOff>
      <xdr:row>35</xdr:row>
      <xdr:rowOff>67310</xdr:rowOff>
    </xdr:from>
    <xdr:to xmlns:xdr="http://schemas.openxmlformats.org/drawingml/2006/spreadsheetDrawing">
      <xdr:col>7</xdr:col>
      <xdr:colOff>19050</xdr:colOff>
      <xdr:row>36</xdr:row>
      <xdr:rowOff>9525</xdr:rowOff>
    </xdr:to>
    <xdr:sp macro="" textlink="">
      <xdr:nvSpPr>
        <xdr:cNvPr id="231789" name="Line 62"/>
        <xdr:cNvSpPr>
          <a:spLocks noChangeShapeType="1"/>
        </xdr:cNvSpPr>
      </xdr:nvSpPr>
      <xdr:spPr>
        <a:xfrm flipV="1">
          <a:off x="3991610" y="6068060"/>
          <a:ext cx="837565" cy="11366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36</xdr:row>
      <xdr:rowOff>133985</xdr:rowOff>
    </xdr:from>
    <xdr:to xmlns:xdr="http://schemas.openxmlformats.org/drawingml/2006/spreadsheetDrawing">
      <xdr:col>8</xdr:col>
      <xdr:colOff>180975</xdr:colOff>
      <xdr:row>38</xdr:row>
      <xdr:rowOff>0</xdr:rowOff>
    </xdr:to>
    <xdr:sp macro="" textlink="">
      <xdr:nvSpPr>
        <xdr:cNvPr id="231790" name="人件費平均値テキスト"/>
        <xdr:cNvSpPr txBox="1">
          <a:spLocks noChangeArrowheads="1"/>
        </xdr:cNvSpPr>
      </xdr:nvSpPr>
      <xdr:spPr>
        <a:xfrm>
          <a:off x="4914900" y="6306185"/>
          <a:ext cx="762000"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24.2</a:t>
          </a:r>
        </a:p>
      </xdr:txBody>
    </xdr:sp>
    <xdr:clientData/>
  </xdr:twoCellAnchor>
  <xdr:twoCellAnchor>
    <xdr:from xmlns:xdr="http://schemas.openxmlformats.org/drawingml/2006/spreadsheetDrawing">
      <xdr:col>6</xdr:col>
      <xdr:colOff>648335</xdr:colOff>
      <xdr:row>36</xdr:row>
      <xdr:rowOff>133985</xdr:rowOff>
    </xdr:from>
    <xdr:to xmlns:xdr="http://schemas.openxmlformats.org/drawingml/2006/spreadsheetDrawing">
      <xdr:col>7</xdr:col>
      <xdr:colOff>67310</xdr:colOff>
      <xdr:row>37</xdr:row>
      <xdr:rowOff>57150</xdr:rowOff>
    </xdr:to>
    <xdr:sp macro="" textlink="">
      <xdr:nvSpPr>
        <xdr:cNvPr id="231791" name="AutoShape 64"/>
        <xdr:cNvSpPr>
          <a:spLocks noChangeArrowheads="1"/>
        </xdr:cNvSpPr>
      </xdr:nvSpPr>
      <xdr:spPr>
        <a:xfrm>
          <a:off x="4772660" y="6306185"/>
          <a:ext cx="104775" cy="9461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4</xdr:col>
      <xdr:colOff>343535</xdr:colOff>
      <xdr:row>36</xdr:row>
      <xdr:rowOff>9525</xdr:rowOff>
    </xdr:from>
    <xdr:to xmlns:xdr="http://schemas.openxmlformats.org/drawingml/2006/spreadsheetDrawing">
      <xdr:col>5</xdr:col>
      <xdr:colOff>553085</xdr:colOff>
      <xdr:row>36</xdr:row>
      <xdr:rowOff>86360</xdr:rowOff>
    </xdr:to>
    <xdr:sp macro="" textlink="">
      <xdr:nvSpPr>
        <xdr:cNvPr id="231792" name="Line 65"/>
        <xdr:cNvSpPr>
          <a:spLocks noChangeShapeType="1"/>
        </xdr:cNvSpPr>
      </xdr:nvSpPr>
      <xdr:spPr>
        <a:xfrm flipV="1">
          <a:off x="3096260" y="6181725"/>
          <a:ext cx="895350" cy="7683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495935</xdr:colOff>
      <xdr:row>37</xdr:row>
      <xdr:rowOff>114935</xdr:rowOff>
    </xdr:from>
    <xdr:to xmlns:xdr="http://schemas.openxmlformats.org/drawingml/2006/spreadsheetDrawing">
      <xdr:col>5</xdr:col>
      <xdr:colOff>600710</xdr:colOff>
      <xdr:row>38</xdr:row>
      <xdr:rowOff>38100</xdr:rowOff>
    </xdr:to>
    <xdr:sp macro="" textlink="">
      <xdr:nvSpPr>
        <xdr:cNvPr id="231793" name="AutoShape 66"/>
        <xdr:cNvSpPr>
          <a:spLocks noChangeArrowheads="1"/>
        </xdr:cNvSpPr>
      </xdr:nvSpPr>
      <xdr:spPr>
        <a:xfrm>
          <a:off x="3934460" y="6458585"/>
          <a:ext cx="104775" cy="9461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171450</xdr:colOff>
      <xdr:row>38</xdr:row>
      <xdr:rowOff>57150</xdr:rowOff>
    </xdr:from>
    <xdr:to xmlns:xdr="http://schemas.openxmlformats.org/drawingml/2006/spreadsheetDrawing">
      <xdr:col>6</xdr:col>
      <xdr:colOff>219075</xdr:colOff>
      <xdr:row>39</xdr:row>
      <xdr:rowOff>95250</xdr:rowOff>
    </xdr:to>
    <xdr:sp macro="" textlink="">
      <xdr:nvSpPr>
        <xdr:cNvPr id="231794" name="Text Box 67"/>
        <xdr:cNvSpPr txBox="1">
          <a:spLocks noChangeArrowheads="1"/>
        </xdr:cNvSpPr>
      </xdr:nvSpPr>
      <xdr:spPr>
        <a:xfrm>
          <a:off x="3609975" y="657225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26.2</a:t>
          </a:r>
        </a:p>
      </xdr:txBody>
    </xdr:sp>
    <xdr:clientData/>
  </xdr:twoCellAnchor>
  <xdr:twoCellAnchor>
    <xdr:from xmlns:xdr="http://schemas.openxmlformats.org/drawingml/2006/spreadsheetDrawing">
      <xdr:col>3</xdr:col>
      <xdr:colOff>142875</xdr:colOff>
      <xdr:row>36</xdr:row>
      <xdr:rowOff>86360</xdr:rowOff>
    </xdr:from>
    <xdr:to xmlns:xdr="http://schemas.openxmlformats.org/drawingml/2006/spreadsheetDrawing">
      <xdr:col>4</xdr:col>
      <xdr:colOff>343535</xdr:colOff>
      <xdr:row>36</xdr:row>
      <xdr:rowOff>104775</xdr:rowOff>
    </xdr:to>
    <xdr:sp macro="" textlink="">
      <xdr:nvSpPr>
        <xdr:cNvPr id="231795" name="Line 68"/>
        <xdr:cNvSpPr>
          <a:spLocks noChangeShapeType="1"/>
        </xdr:cNvSpPr>
      </xdr:nvSpPr>
      <xdr:spPr>
        <a:xfrm flipV="1">
          <a:off x="2209800" y="6258560"/>
          <a:ext cx="886460" cy="1841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295910</xdr:colOff>
      <xdr:row>37</xdr:row>
      <xdr:rowOff>162560</xdr:rowOff>
    </xdr:from>
    <xdr:to xmlns:xdr="http://schemas.openxmlformats.org/drawingml/2006/spreadsheetDrawing">
      <xdr:col>4</xdr:col>
      <xdr:colOff>400050</xdr:colOff>
      <xdr:row>38</xdr:row>
      <xdr:rowOff>95250</xdr:rowOff>
    </xdr:to>
    <xdr:sp macro="" textlink="">
      <xdr:nvSpPr>
        <xdr:cNvPr id="231796" name="AutoShape 69"/>
        <xdr:cNvSpPr>
          <a:spLocks noChangeArrowheads="1"/>
        </xdr:cNvSpPr>
      </xdr:nvSpPr>
      <xdr:spPr>
        <a:xfrm>
          <a:off x="3048635" y="6506210"/>
          <a:ext cx="10414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648335</xdr:colOff>
      <xdr:row>38</xdr:row>
      <xdr:rowOff>104775</xdr:rowOff>
    </xdr:from>
    <xdr:to xmlns:xdr="http://schemas.openxmlformats.org/drawingml/2006/spreadsheetDrawing">
      <xdr:col>5</xdr:col>
      <xdr:colOff>38100</xdr:colOff>
      <xdr:row>39</xdr:row>
      <xdr:rowOff>143510</xdr:rowOff>
    </xdr:to>
    <xdr:sp macro="" textlink="">
      <xdr:nvSpPr>
        <xdr:cNvPr id="231797" name="Text Box 70"/>
        <xdr:cNvSpPr txBox="1">
          <a:spLocks noChangeArrowheads="1"/>
        </xdr:cNvSpPr>
      </xdr:nvSpPr>
      <xdr:spPr>
        <a:xfrm>
          <a:off x="2715260" y="6619875"/>
          <a:ext cx="76136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26.9</a:t>
          </a:r>
        </a:p>
      </xdr:txBody>
    </xdr:sp>
    <xdr:clientData/>
  </xdr:twoCellAnchor>
  <xdr:twoCellAnchor>
    <xdr:from xmlns:xdr="http://schemas.openxmlformats.org/drawingml/2006/spreadsheetDrawing">
      <xdr:col>1</xdr:col>
      <xdr:colOff>629285</xdr:colOff>
      <xdr:row>36</xdr:row>
      <xdr:rowOff>104775</xdr:rowOff>
    </xdr:from>
    <xdr:to xmlns:xdr="http://schemas.openxmlformats.org/drawingml/2006/spreadsheetDrawing">
      <xdr:col>3</xdr:col>
      <xdr:colOff>142875</xdr:colOff>
      <xdr:row>36</xdr:row>
      <xdr:rowOff>124460</xdr:rowOff>
    </xdr:to>
    <xdr:sp macro="" textlink="">
      <xdr:nvSpPr>
        <xdr:cNvPr id="231798" name="Line 71"/>
        <xdr:cNvSpPr>
          <a:spLocks noChangeShapeType="1"/>
        </xdr:cNvSpPr>
      </xdr:nvSpPr>
      <xdr:spPr>
        <a:xfrm flipV="1">
          <a:off x="1324610" y="6276975"/>
          <a:ext cx="885190" cy="1968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95250</xdr:colOff>
      <xdr:row>38</xdr:row>
      <xdr:rowOff>114935</xdr:rowOff>
    </xdr:from>
    <xdr:to xmlns:xdr="http://schemas.openxmlformats.org/drawingml/2006/spreadsheetDrawing">
      <xdr:col>3</xdr:col>
      <xdr:colOff>190500</xdr:colOff>
      <xdr:row>39</xdr:row>
      <xdr:rowOff>47625</xdr:rowOff>
    </xdr:to>
    <xdr:sp macro="" textlink="">
      <xdr:nvSpPr>
        <xdr:cNvPr id="231799" name="AutoShape 72"/>
        <xdr:cNvSpPr>
          <a:spLocks noChangeArrowheads="1"/>
        </xdr:cNvSpPr>
      </xdr:nvSpPr>
      <xdr:spPr>
        <a:xfrm>
          <a:off x="2162175" y="6630035"/>
          <a:ext cx="9525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447675</xdr:colOff>
      <xdr:row>39</xdr:row>
      <xdr:rowOff>57150</xdr:rowOff>
    </xdr:from>
    <xdr:to xmlns:xdr="http://schemas.openxmlformats.org/drawingml/2006/spreadsheetDrawing">
      <xdr:col>3</xdr:col>
      <xdr:colOff>524510</xdr:colOff>
      <xdr:row>40</xdr:row>
      <xdr:rowOff>95250</xdr:rowOff>
    </xdr:to>
    <xdr:sp macro="" textlink="">
      <xdr:nvSpPr>
        <xdr:cNvPr id="231800" name="Text Box 73"/>
        <xdr:cNvSpPr txBox="1">
          <a:spLocks noChangeArrowheads="1"/>
        </xdr:cNvSpPr>
      </xdr:nvSpPr>
      <xdr:spPr>
        <a:xfrm>
          <a:off x="1828800" y="674370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28.5</a:t>
          </a:r>
        </a:p>
      </xdr:txBody>
    </xdr:sp>
    <xdr:clientData/>
  </xdr:twoCellAnchor>
  <xdr:twoCellAnchor>
    <xdr:from xmlns:xdr="http://schemas.openxmlformats.org/drawingml/2006/spreadsheetDrawing">
      <xdr:col>1</xdr:col>
      <xdr:colOff>572135</xdr:colOff>
      <xdr:row>38</xdr:row>
      <xdr:rowOff>153035</xdr:rowOff>
    </xdr:from>
    <xdr:to xmlns:xdr="http://schemas.openxmlformats.org/drawingml/2006/spreadsheetDrawing">
      <xdr:col>1</xdr:col>
      <xdr:colOff>676910</xdr:colOff>
      <xdr:row>39</xdr:row>
      <xdr:rowOff>86360</xdr:rowOff>
    </xdr:to>
    <xdr:sp macro="" textlink="">
      <xdr:nvSpPr>
        <xdr:cNvPr id="231801" name="AutoShape 74"/>
        <xdr:cNvSpPr>
          <a:spLocks noChangeArrowheads="1"/>
        </xdr:cNvSpPr>
      </xdr:nvSpPr>
      <xdr:spPr>
        <a:xfrm>
          <a:off x="1267460" y="6668135"/>
          <a:ext cx="104775"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248285</xdr:colOff>
      <xdr:row>39</xdr:row>
      <xdr:rowOff>95250</xdr:rowOff>
    </xdr:from>
    <xdr:to xmlns:xdr="http://schemas.openxmlformats.org/drawingml/2006/spreadsheetDrawing">
      <xdr:col>2</xdr:col>
      <xdr:colOff>324485</xdr:colOff>
      <xdr:row>40</xdr:row>
      <xdr:rowOff>133985</xdr:rowOff>
    </xdr:to>
    <xdr:sp macro="" textlink="">
      <xdr:nvSpPr>
        <xdr:cNvPr id="231802" name="Text Box 75"/>
        <xdr:cNvSpPr txBox="1">
          <a:spLocks noChangeArrowheads="1"/>
        </xdr:cNvSpPr>
      </xdr:nvSpPr>
      <xdr:spPr>
        <a:xfrm>
          <a:off x="943610" y="6781800"/>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29.0</a:t>
          </a:r>
        </a:p>
      </xdr:txBody>
    </xdr:sp>
    <xdr:clientData/>
  </xdr:twoCellAnchor>
  <xdr:twoCellAnchor editAs="oneCell">
    <xdr:from xmlns:xdr="http://schemas.openxmlformats.org/drawingml/2006/spreadsheetDrawing">
      <xdr:col>6</xdr:col>
      <xdr:colOff>591185</xdr:colOff>
      <xdr:row>44</xdr:row>
      <xdr:rowOff>76835</xdr:rowOff>
    </xdr:from>
    <xdr:to xmlns:xdr="http://schemas.openxmlformats.org/drawingml/2006/spreadsheetDrawing">
      <xdr:col>7</xdr:col>
      <xdr:colOff>667385</xdr:colOff>
      <xdr:row>45</xdr:row>
      <xdr:rowOff>114935</xdr:rowOff>
    </xdr:to>
    <xdr:sp macro="" textlink="">
      <xdr:nvSpPr>
        <xdr:cNvPr id="231803" name="Text Box 76"/>
        <xdr:cNvSpPr txBox="1">
          <a:spLocks noChangeArrowheads="1"/>
        </xdr:cNvSpPr>
      </xdr:nvSpPr>
      <xdr:spPr>
        <a:xfrm>
          <a:off x="4715510" y="7620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5</xdr:col>
      <xdr:colOff>438150</xdr:colOff>
      <xdr:row>44</xdr:row>
      <xdr:rowOff>76835</xdr:rowOff>
    </xdr:from>
    <xdr:to xmlns:xdr="http://schemas.openxmlformats.org/drawingml/2006/spreadsheetDrawing">
      <xdr:col>6</xdr:col>
      <xdr:colOff>514985</xdr:colOff>
      <xdr:row>45</xdr:row>
      <xdr:rowOff>114935</xdr:rowOff>
    </xdr:to>
    <xdr:sp macro="" textlink="">
      <xdr:nvSpPr>
        <xdr:cNvPr id="231804" name="Text Box 77"/>
        <xdr:cNvSpPr txBox="1">
          <a:spLocks noChangeArrowheads="1"/>
        </xdr:cNvSpPr>
      </xdr:nvSpPr>
      <xdr:spPr>
        <a:xfrm>
          <a:off x="3876675" y="762063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4</xdr:col>
      <xdr:colOff>228600</xdr:colOff>
      <xdr:row>44</xdr:row>
      <xdr:rowOff>76835</xdr:rowOff>
    </xdr:from>
    <xdr:to xmlns:xdr="http://schemas.openxmlformats.org/drawingml/2006/spreadsheetDrawing">
      <xdr:col>5</xdr:col>
      <xdr:colOff>304800</xdr:colOff>
      <xdr:row>45</xdr:row>
      <xdr:rowOff>114935</xdr:rowOff>
    </xdr:to>
    <xdr:sp macro="" textlink="">
      <xdr:nvSpPr>
        <xdr:cNvPr id="231805" name="Text Box 78"/>
        <xdr:cNvSpPr txBox="1">
          <a:spLocks noChangeArrowheads="1"/>
        </xdr:cNvSpPr>
      </xdr:nvSpPr>
      <xdr:spPr>
        <a:xfrm>
          <a:off x="2981325" y="7620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3</xdr:col>
      <xdr:colOff>28575</xdr:colOff>
      <xdr:row>44</xdr:row>
      <xdr:rowOff>76835</xdr:rowOff>
    </xdr:from>
    <xdr:to xmlns:xdr="http://schemas.openxmlformats.org/drawingml/2006/spreadsheetDrawing">
      <xdr:col>4</xdr:col>
      <xdr:colOff>104775</xdr:colOff>
      <xdr:row>45</xdr:row>
      <xdr:rowOff>114935</xdr:rowOff>
    </xdr:to>
    <xdr:sp macro="" textlink="">
      <xdr:nvSpPr>
        <xdr:cNvPr id="231806" name="Text Box 79"/>
        <xdr:cNvSpPr txBox="1">
          <a:spLocks noChangeArrowheads="1"/>
        </xdr:cNvSpPr>
      </xdr:nvSpPr>
      <xdr:spPr>
        <a:xfrm>
          <a:off x="2095500" y="7620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xdr:col>
      <xdr:colOff>514985</xdr:colOff>
      <xdr:row>44</xdr:row>
      <xdr:rowOff>76835</xdr:rowOff>
    </xdr:from>
    <xdr:to xmlns:xdr="http://schemas.openxmlformats.org/drawingml/2006/spreadsheetDrawing">
      <xdr:col>2</xdr:col>
      <xdr:colOff>591185</xdr:colOff>
      <xdr:row>45</xdr:row>
      <xdr:rowOff>114935</xdr:rowOff>
    </xdr:to>
    <xdr:sp macro="" textlink="">
      <xdr:nvSpPr>
        <xdr:cNvPr id="231807" name="Text Box 80"/>
        <xdr:cNvSpPr txBox="1">
          <a:spLocks noChangeArrowheads="1"/>
        </xdr:cNvSpPr>
      </xdr:nvSpPr>
      <xdr:spPr>
        <a:xfrm>
          <a:off x="1210310" y="7620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6</xdr:col>
      <xdr:colOff>648335</xdr:colOff>
      <xdr:row>35</xdr:row>
      <xdr:rowOff>19050</xdr:rowOff>
    </xdr:from>
    <xdr:to xmlns:xdr="http://schemas.openxmlformats.org/drawingml/2006/spreadsheetDrawing">
      <xdr:col>7</xdr:col>
      <xdr:colOff>67310</xdr:colOff>
      <xdr:row>35</xdr:row>
      <xdr:rowOff>124460</xdr:rowOff>
    </xdr:to>
    <xdr:sp macro="" textlink="">
      <xdr:nvSpPr>
        <xdr:cNvPr id="231808" name="Oval 81"/>
        <xdr:cNvSpPr>
          <a:spLocks noChangeArrowheads="1"/>
        </xdr:cNvSpPr>
      </xdr:nvSpPr>
      <xdr:spPr>
        <a:xfrm>
          <a:off x="4772660" y="6019800"/>
          <a:ext cx="104775"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34</xdr:row>
      <xdr:rowOff>67310</xdr:rowOff>
    </xdr:from>
    <xdr:to xmlns:xdr="http://schemas.openxmlformats.org/drawingml/2006/spreadsheetDrawing">
      <xdr:col>8</xdr:col>
      <xdr:colOff>180975</xdr:colOff>
      <xdr:row>35</xdr:row>
      <xdr:rowOff>104775</xdr:rowOff>
    </xdr:to>
    <xdr:sp macro="" textlink="">
      <xdr:nvSpPr>
        <xdr:cNvPr id="231809" name="人件費該当値テキスト"/>
        <xdr:cNvSpPr txBox="1">
          <a:spLocks noChangeArrowheads="1"/>
        </xdr:cNvSpPr>
      </xdr:nvSpPr>
      <xdr:spPr>
        <a:xfrm>
          <a:off x="4914900" y="5896610"/>
          <a:ext cx="762000"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20.5</a:t>
          </a:r>
        </a:p>
      </xdr:txBody>
    </xdr:sp>
    <xdr:clientData/>
  </xdr:twoCellAnchor>
  <xdr:twoCellAnchor>
    <xdr:from xmlns:xdr="http://schemas.openxmlformats.org/drawingml/2006/spreadsheetDrawing">
      <xdr:col>5</xdr:col>
      <xdr:colOff>495935</xdr:colOff>
      <xdr:row>35</xdr:row>
      <xdr:rowOff>124460</xdr:rowOff>
    </xdr:from>
    <xdr:to xmlns:xdr="http://schemas.openxmlformats.org/drawingml/2006/spreadsheetDrawing">
      <xdr:col>5</xdr:col>
      <xdr:colOff>600710</xdr:colOff>
      <xdr:row>36</xdr:row>
      <xdr:rowOff>57150</xdr:rowOff>
    </xdr:to>
    <xdr:sp macro="" textlink="">
      <xdr:nvSpPr>
        <xdr:cNvPr id="231810" name="Oval 83"/>
        <xdr:cNvSpPr>
          <a:spLocks noChangeArrowheads="1"/>
        </xdr:cNvSpPr>
      </xdr:nvSpPr>
      <xdr:spPr>
        <a:xfrm>
          <a:off x="3934460" y="6125210"/>
          <a:ext cx="10477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171450</xdr:colOff>
      <xdr:row>34</xdr:row>
      <xdr:rowOff>95250</xdr:rowOff>
    </xdr:from>
    <xdr:to xmlns:xdr="http://schemas.openxmlformats.org/drawingml/2006/spreadsheetDrawing">
      <xdr:col>6</xdr:col>
      <xdr:colOff>219075</xdr:colOff>
      <xdr:row>35</xdr:row>
      <xdr:rowOff>133985</xdr:rowOff>
    </xdr:to>
    <xdr:sp macro="" textlink="">
      <xdr:nvSpPr>
        <xdr:cNvPr id="231811" name="Text Box 84"/>
        <xdr:cNvSpPr txBox="1">
          <a:spLocks noChangeArrowheads="1"/>
        </xdr:cNvSpPr>
      </xdr:nvSpPr>
      <xdr:spPr>
        <a:xfrm>
          <a:off x="3609975" y="5924550"/>
          <a:ext cx="73342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21.9</a:t>
          </a:r>
        </a:p>
      </xdr:txBody>
    </xdr:sp>
    <xdr:clientData/>
  </xdr:twoCellAnchor>
  <xdr:twoCellAnchor>
    <xdr:from xmlns:xdr="http://schemas.openxmlformats.org/drawingml/2006/spreadsheetDrawing">
      <xdr:col>4</xdr:col>
      <xdr:colOff>295910</xdr:colOff>
      <xdr:row>36</xdr:row>
      <xdr:rowOff>29210</xdr:rowOff>
    </xdr:from>
    <xdr:to xmlns:xdr="http://schemas.openxmlformats.org/drawingml/2006/spreadsheetDrawing">
      <xdr:col>4</xdr:col>
      <xdr:colOff>400050</xdr:colOff>
      <xdr:row>36</xdr:row>
      <xdr:rowOff>133985</xdr:rowOff>
    </xdr:to>
    <xdr:sp macro="" textlink="">
      <xdr:nvSpPr>
        <xdr:cNvPr id="231812" name="Oval 85"/>
        <xdr:cNvSpPr>
          <a:spLocks noChangeArrowheads="1"/>
        </xdr:cNvSpPr>
      </xdr:nvSpPr>
      <xdr:spPr>
        <a:xfrm>
          <a:off x="3048635" y="6201410"/>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3</xdr:col>
      <xdr:colOff>648335</xdr:colOff>
      <xdr:row>35</xdr:row>
      <xdr:rowOff>0</xdr:rowOff>
    </xdr:from>
    <xdr:to xmlns:xdr="http://schemas.openxmlformats.org/drawingml/2006/spreadsheetDrawing">
      <xdr:col>5</xdr:col>
      <xdr:colOff>38100</xdr:colOff>
      <xdr:row>36</xdr:row>
      <xdr:rowOff>38100</xdr:rowOff>
    </xdr:to>
    <xdr:sp macro="" textlink="">
      <xdr:nvSpPr>
        <xdr:cNvPr id="231813" name="Text Box 86"/>
        <xdr:cNvSpPr txBox="1">
          <a:spLocks noChangeArrowheads="1"/>
        </xdr:cNvSpPr>
      </xdr:nvSpPr>
      <xdr:spPr>
        <a:xfrm>
          <a:off x="2715260" y="6000750"/>
          <a:ext cx="76136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22.9</a:t>
          </a:r>
        </a:p>
      </xdr:txBody>
    </xdr:sp>
    <xdr:clientData/>
  </xdr:twoCellAnchor>
  <xdr:twoCellAnchor>
    <xdr:from xmlns:xdr="http://schemas.openxmlformats.org/drawingml/2006/spreadsheetDrawing">
      <xdr:col>3</xdr:col>
      <xdr:colOff>95250</xdr:colOff>
      <xdr:row>36</xdr:row>
      <xdr:rowOff>57150</xdr:rowOff>
    </xdr:from>
    <xdr:to xmlns:xdr="http://schemas.openxmlformats.org/drawingml/2006/spreadsheetDrawing">
      <xdr:col>3</xdr:col>
      <xdr:colOff>190500</xdr:colOff>
      <xdr:row>36</xdr:row>
      <xdr:rowOff>152400</xdr:rowOff>
    </xdr:to>
    <xdr:sp macro="" textlink="">
      <xdr:nvSpPr>
        <xdr:cNvPr id="231814" name="Oval 87"/>
        <xdr:cNvSpPr>
          <a:spLocks noChangeArrowheads="1"/>
        </xdr:cNvSpPr>
      </xdr:nvSpPr>
      <xdr:spPr>
        <a:xfrm>
          <a:off x="2162175" y="6229350"/>
          <a:ext cx="9525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447675</xdr:colOff>
      <xdr:row>35</xdr:row>
      <xdr:rowOff>19050</xdr:rowOff>
    </xdr:from>
    <xdr:to xmlns:xdr="http://schemas.openxmlformats.org/drawingml/2006/spreadsheetDrawing">
      <xdr:col>3</xdr:col>
      <xdr:colOff>524510</xdr:colOff>
      <xdr:row>36</xdr:row>
      <xdr:rowOff>57150</xdr:rowOff>
    </xdr:to>
    <xdr:sp macro="" textlink="">
      <xdr:nvSpPr>
        <xdr:cNvPr id="231815" name="Text Box 88"/>
        <xdr:cNvSpPr txBox="1">
          <a:spLocks noChangeArrowheads="1"/>
        </xdr:cNvSpPr>
      </xdr:nvSpPr>
      <xdr:spPr>
        <a:xfrm>
          <a:off x="1828800" y="601980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23.2</a:t>
          </a:r>
        </a:p>
      </xdr:txBody>
    </xdr:sp>
    <xdr:clientData/>
  </xdr:twoCellAnchor>
  <xdr:twoCellAnchor>
    <xdr:from xmlns:xdr="http://schemas.openxmlformats.org/drawingml/2006/spreadsheetDrawing">
      <xdr:col>1</xdr:col>
      <xdr:colOff>572135</xdr:colOff>
      <xdr:row>36</xdr:row>
      <xdr:rowOff>67310</xdr:rowOff>
    </xdr:from>
    <xdr:to xmlns:xdr="http://schemas.openxmlformats.org/drawingml/2006/spreadsheetDrawing">
      <xdr:col>1</xdr:col>
      <xdr:colOff>676910</xdr:colOff>
      <xdr:row>37</xdr:row>
      <xdr:rowOff>0</xdr:rowOff>
    </xdr:to>
    <xdr:sp macro="" textlink="">
      <xdr:nvSpPr>
        <xdr:cNvPr id="231816" name="Oval 89"/>
        <xdr:cNvSpPr>
          <a:spLocks noChangeArrowheads="1"/>
        </xdr:cNvSpPr>
      </xdr:nvSpPr>
      <xdr:spPr>
        <a:xfrm>
          <a:off x="1267460" y="6239510"/>
          <a:ext cx="10477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xdr:col>
      <xdr:colOff>248285</xdr:colOff>
      <xdr:row>35</xdr:row>
      <xdr:rowOff>38100</xdr:rowOff>
    </xdr:from>
    <xdr:to xmlns:xdr="http://schemas.openxmlformats.org/drawingml/2006/spreadsheetDrawing">
      <xdr:col>2</xdr:col>
      <xdr:colOff>324485</xdr:colOff>
      <xdr:row>36</xdr:row>
      <xdr:rowOff>76835</xdr:rowOff>
    </xdr:to>
    <xdr:sp macro="" textlink="">
      <xdr:nvSpPr>
        <xdr:cNvPr id="231817" name="Text Box 90"/>
        <xdr:cNvSpPr txBox="1">
          <a:spLocks noChangeArrowheads="1"/>
        </xdr:cNvSpPr>
      </xdr:nvSpPr>
      <xdr:spPr>
        <a:xfrm>
          <a:off x="943610" y="6038850"/>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23.4</a:t>
          </a:r>
        </a:p>
      </xdr:txBody>
    </xdr:sp>
    <xdr:clientData/>
  </xdr:twoCellAnchor>
  <xdr:twoCellAnchor>
    <xdr:from xmlns:xdr="http://schemas.openxmlformats.org/drawingml/2006/spreadsheetDrawing">
      <xdr:col>18</xdr:col>
      <xdr:colOff>85725</xdr:colOff>
      <xdr:row>7</xdr:row>
      <xdr:rowOff>67310</xdr:rowOff>
    </xdr:from>
    <xdr:to xmlns:xdr="http://schemas.openxmlformats.org/drawingml/2006/spreadsheetDrawing">
      <xdr:col>24</xdr:col>
      <xdr:colOff>591185</xdr:colOff>
      <xdr:row>9</xdr:row>
      <xdr:rowOff>47625</xdr:rowOff>
    </xdr:to>
    <xdr:sp macro="" textlink="">
      <xdr:nvSpPr>
        <xdr:cNvPr id="231818" name="Rectangle 91"/>
        <xdr:cNvSpPr>
          <a:spLocks noChangeArrowheads="1"/>
        </xdr:cNvSpPr>
      </xdr:nvSpPr>
      <xdr:spPr>
        <a:xfrm>
          <a:off x="12449175" y="1267460"/>
          <a:ext cx="4620260" cy="32321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物件費</a:t>
          </a:r>
        </a:p>
      </xdr:txBody>
    </xdr:sp>
    <xdr:clientData/>
  </xdr:twoCellAnchor>
  <xdr:twoCellAnchor>
    <xdr:from xmlns:xdr="http://schemas.openxmlformats.org/drawingml/2006/spreadsheetDrawing">
      <xdr:col>24</xdr:col>
      <xdr:colOff>600710</xdr:colOff>
      <xdr:row>7</xdr:row>
      <xdr:rowOff>133985</xdr:rowOff>
    </xdr:from>
    <xdr:to xmlns:xdr="http://schemas.openxmlformats.org/drawingml/2006/spreadsheetDrawing">
      <xdr:col>27</xdr:col>
      <xdr:colOff>67310</xdr:colOff>
      <xdr:row>9</xdr:row>
      <xdr:rowOff>47625</xdr:rowOff>
    </xdr:to>
    <xdr:sp macro="" textlink="">
      <xdr:nvSpPr>
        <xdr:cNvPr id="231819" name="Rectangle 92"/>
        <xdr:cNvSpPr>
          <a:spLocks noChangeArrowheads="1"/>
        </xdr:cNvSpPr>
      </xdr:nvSpPr>
      <xdr:spPr>
        <a:xfrm>
          <a:off x="17078960" y="1334135"/>
          <a:ext cx="1524000" cy="256540"/>
        </a:xfrm>
        <a:prstGeom prst="rect">
          <a:avLst/>
        </a:prstGeom>
        <a:solidFill>
          <a:srgbClr val="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8</xdr:row>
      <xdr:rowOff>153035</xdr:rowOff>
    </xdr:from>
    <xdr:to xmlns:xdr="http://schemas.openxmlformats.org/drawingml/2006/spreadsheetDrawing">
      <xdr:col>27</xdr:col>
      <xdr:colOff>67310</xdr:colOff>
      <xdr:row>10</xdr:row>
      <xdr:rowOff>67310</xdr:rowOff>
    </xdr:to>
    <xdr:sp macro="" textlink="">
      <xdr:nvSpPr>
        <xdr:cNvPr id="231820" name="Rectangle 93"/>
        <xdr:cNvSpPr>
          <a:spLocks noChangeArrowheads="1"/>
        </xdr:cNvSpPr>
      </xdr:nvSpPr>
      <xdr:spPr>
        <a:xfrm>
          <a:off x="17078960" y="1524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60/128</a:t>
          </a:r>
        </a:p>
      </xdr:txBody>
    </xdr:sp>
    <xdr:clientData/>
  </xdr:twoCellAnchor>
  <xdr:twoCellAnchor>
    <xdr:from xmlns:xdr="http://schemas.openxmlformats.org/drawingml/2006/spreadsheetDrawing">
      <xdr:col>27</xdr:col>
      <xdr:colOff>238760</xdr:colOff>
      <xdr:row>7</xdr:row>
      <xdr:rowOff>133985</xdr:rowOff>
    </xdr:from>
    <xdr:to xmlns:xdr="http://schemas.openxmlformats.org/drawingml/2006/spreadsheetDrawing">
      <xdr:col>29</xdr:col>
      <xdr:colOff>257175</xdr:colOff>
      <xdr:row>9</xdr:row>
      <xdr:rowOff>47625</xdr:rowOff>
    </xdr:to>
    <xdr:sp macro="" textlink="">
      <xdr:nvSpPr>
        <xdr:cNvPr id="231821" name="Rectangle 94"/>
        <xdr:cNvSpPr>
          <a:spLocks noChangeArrowheads="1"/>
        </xdr:cNvSpPr>
      </xdr:nvSpPr>
      <xdr:spPr>
        <a:xfrm>
          <a:off x="18774410" y="1334135"/>
          <a:ext cx="139001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8</xdr:row>
      <xdr:rowOff>153035</xdr:rowOff>
    </xdr:from>
    <xdr:to xmlns:xdr="http://schemas.openxmlformats.org/drawingml/2006/spreadsheetDrawing">
      <xdr:col>29</xdr:col>
      <xdr:colOff>257175</xdr:colOff>
      <xdr:row>10</xdr:row>
      <xdr:rowOff>67310</xdr:rowOff>
    </xdr:to>
    <xdr:sp macro="" textlink="">
      <xdr:nvSpPr>
        <xdr:cNvPr id="231822" name="Rectangle 95"/>
        <xdr:cNvSpPr>
          <a:spLocks noChangeArrowheads="1"/>
        </xdr:cNvSpPr>
      </xdr:nvSpPr>
      <xdr:spPr>
        <a:xfrm>
          <a:off x="18774410" y="1524635"/>
          <a:ext cx="139001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12.8</a:t>
          </a:r>
        </a:p>
      </xdr:txBody>
    </xdr:sp>
    <xdr:clientData/>
  </xdr:twoCellAnchor>
  <xdr:twoCellAnchor>
    <xdr:from xmlns:xdr="http://schemas.openxmlformats.org/drawingml/2006/spreadsheetDrawing">
      <xdr:col>29</xdr:col>
      <xdr:colOff>476885</xdr:colOff>
      <xdr:row>7</xdr:row>
      <xdr:rowOff>133985</xdr:rowOff>
    </xdr:from>
    <xdr:to xmlns:xdr="http://schemas.openxmlformats.org/drawingml/2006/spreadsheetDrawing">
      <xdr:col>31</xdr:col>
      <xdr:colOff>629285</xdr:colOff>
      <xdr:row>9</xdr:row>
      <xdr:rowOff>47625</xdr:rowOff>
    </xdr:to>
    <xdr:sp macro="" textlink="">
      <xdr:nvSpPr>
        <xdr:cNvPr id="231823" name="Rectangle 96"/>
        <xdr:cNvSpPr>
          <a:spLocks noChangeArrowheads="1"/>
        </xdr:cNvSpPr>
      </xdr:nvSpPr>
      <xdr:spPr>
        <a:xfrm>
          <a:off x="20384135" y="1334135"/>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8</xdr:row>
      <xdr:rowOff>153035</xdr:rowOff>
    </xdr:from>
    <xdr:to xmlns:xdr="http://schemas.openxmlformats.org/drawingml/2006/spreadsheetDrawing">
      <xdr:col>31</xdr:col>
      <xdr:colOff>629285</xdr:colOff>
      <xdr:row>10</xdr:row>
      <xdr:rowOff>67310</xdr:rowOff>
    </xdr:to>
    <xdr:sp macro="" textlink="">
      <xdr:nvSpPr>
        <xdr:cNvPr id="231824" name="Rectangle 97"/>
        <xdr:cNvSpPr>
          <a:spLocks noChangeArrowheads="1"/>
        </xdr:cNvSpPr>
      </xdr:nvSpPr>
      <xdr:spPr>
        <a:xfrm>
          <a:off x="20384135" y="1524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12.4</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24</xdr:row>
      <xdr:rowOff>9525</xdr:rowOff>
    </xdr:to>
    <xdr:sp macro="" textlink="">
      <xdr:nvSpPr>
        <xdr:cNvPr id="231825" name="Rectangle 98"/>
        <xdr:cNvSpPr>
          <a:spLocks noChangeArrowheads="1"/>
        </xdr:cNvSpPr>
      </xdr:nvSpPr>
      <xdr:spPr>
        <a:xfrm>
          <a:off x="12449175" y="1838960"/>
          <a:ext cx="4620260" cy="2285365"/>
        </a:xfrm>
        <a:prstGeom prst="rect">
          <a:avLst/>
        </a:prstGeom>
        <a:solidFill>
          <a:srgbClr val="E6FFD5"/>
        </a:solidFill>
        <a:ln>
          <a:miter/>
        </a:ln>
      </xdr:spPr>
      <xdr:txBody>
        <a:bodyPr vertOverflow="overflow" horzOverflow="overflow" upright="1"/>
        <a:lstStyle/>
        <a:p/>
      </xdr:txBody>
    </xdr:sp>
    <xdr:clientData/>
  </xdr:twoCellAnchor>
  <xdr:twoCellAnchor>
    <xdr:from xmlns:xdr="http://schemas.openxmlformats.org/drawingml/2006/spreadsheetDrawing">
      <xdr:col>25</xdr:col>
      <xdr:colOff>238760</xdr:colOff>
      <xdr:row>10</xdr:row>
      <xdr:rowOff>124460</xdr:rowOff>
    </xdr:from>
    <xdr:to xmlns:xdr="http://schemas.openxmlformats.org/drawingml/2006/spreadsheetDrawing">
      <xdr:col>33</xdr:col>
      <xdr:colOff>85725</xdr:colOff>
      <xdr:row>24</xdr:row>
      <xdr:rowOff>9525</xdr:rowOff>
    </xdr:to>
    <xdr:sp macro="" textlink="">
      <xdr:nvSpPr>
        <xdr:cNvPr id="231826" name="Rectangle 99"/>
        <xdr:cNvSpPr>
          <a:spLocks noChangeArrowheads="1"/>
        </xdr:cNvSpPr>
      </xdr:nvSpPr>
      <xdr:spPr>
        <a:xfrm>
          <a:off x="17402810" y="1838960"/>
          <a:ext cx="5333365" cy="228536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25</xdr:col>
      <xdr:colOff>295910</xdr:colOff>
      <xdr:row>10</xdr:row>
      <xdr:rowOff>124460</xdr:rowOff>
    </xdr:from>
    <xdr:to xmlns:xdr="http://schemas.openxmlformats.org/drawingml/2006/spreadsheetDrawing">
      <xdr:col>30</xdr:col>
      <xdr:colOff>676910</xdr:colOff>
      <xdr:row>12</xdr:row>
      <xdr:rowOff>38100</xdr:rowOff>
    </xdr:to>
    <xdr:sp macro="" textlink="">
      <xdr:nvSpPr>
        <xdr:cNvPr id="231827" name="Rectangle 100"/>
        <xdr:cNvSpPr>
          <a:spLocks noChangeArrowheads="1"/>
        </xdr:cNvSpPr>
      </xdr:nvSpPr>
      <xdr:spPr>
        <a:xfrm>
          <a:off x="17459960" y="1838960"/>
          <a:ext cx="3810000" cy="25654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物件費の分析欄</a:t>
          </a:r>
        </a:p>
      </xdr:txBody>
    </xdr:sp>
    <xdr:clientData/>
  </xdr:twoCellAnchor>
  <xdr:twoCellAnchor>
    <xdr:from xmlns:xdr="http://schemas.openxmlformats.org/drawingml/2006/spreadsheetDrawing">
      <xdr:col>25</xdr:col>
      <xdr:colOff>334010</xdr:colOff>
      <xdr:row>12</xdr:row>
      <xdr:rowOff>104775</xdr:rowOff>
    </xdr:from>
    <xdr:to xmlns:xdr="http://schemas.openxmlformats.org/drawingml/2006/spreadsheetDrawing">
      <xdr:col>32</xdr:col>
      <xdr:colOff>619125</xdr:colOff>
      <xdr:row>23</xdr:row>
      <xdr:rowOff>124460</xdr:rowOff>
    </xdr:to>
    <xdr:sp macro="" textlink="">
      <xdr:nvSpPr>
        <xdr:cNvPr id="231828" name="Rectangle 101"/>
        <xdr:cNvSpPr>
          <a:spLocks noChangeArrowheads="1"/>
        </xdr:cNvSpPr>
      </xdr:nvSpPr>
      <xdr:spPr>
        <a:xfrm>
          <a:off x="17498060" y="2162175"/>
          <a:ext cx="5085715" cy="1905635"/>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0.3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ポイント低く、全国平均、県内平均よりも低くなっている。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既存</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施設について指定管理者制度により管理</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経費の節減に努めているが、施設の統廃合や現在指定管理</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者</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制度を導入していない直営施設においても再度検討するなど、民間活力</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等の</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活用</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により、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更なる行政の効率化と経費の削減に努め</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p>
      </xdr:txBody>
    </xdr:sp>
    <xdr:clientData/>
  </xdr:twoCellAnchor>
  <xdr:twoCellAnchor editAs="oneCell">
    <xdr:from xmlns:xdr="http://schemas.openxmlformats.org/drawingml/2006/spreadsheetDrawing">
      <xdr:col>18</xdr:col>
      <xdr:colOff>95250</xdr:colOff>
      <xdr:row>9</xdr:row>
      <xdr:rowOff>153035</xdr:rowOff>
    </xdr:from>
    <xdr:to xmlns:xdr="http://schemas.openxmlformats.org/drawingml/2006/spreadsheetDrawing">
      <xdr:col>18</xdr:col>
      <xdr:colOff>228600</xdr:colOff>
      <xdr:row>10</xdr:row>
      <xdr:rowOff>133985</xdr:rowOff>
    </xdr:to>
    <xdr:sp macro="" textlink="">
      <xdr:nvSpPr>
        <xdr:cNvPr id="231829" name="Text Box 102"/>
        <xdr:cNvSpPr txBox="1">
          <a:spLocks noChangeArrowheads="1"/>
        </xdr:cNvSpPr>
      </xdr:nvSpPr>
      <xdr:spPr>
        <a:xfrm>
          <a:off x="12458700" y="1696085"/>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24</xdr:row>
      <xdr:rowOff>9525</xdr:rowOff>
    </xdr:from>
    <xdr:to xmlns:xdr="http://schemas.openxmlformats.org/drawingml/2006/spreadsheetDrawing">
      <xdr:col>24</xdr:col>
      <xdr:colOff>591185</xdr:colOff>
      <xdr:row>24</xdr:row>
      <xdr:rowOff>9525</xdr:rowOff>
    </xdr:to>
    <xdr:sp macro="" textlink="">
      <xdr:nvSpPr>
        <xdr:cNvPr id="231830" name="Line 103"/>
        <xdr:cNvSpPr>
          <a:spLocks noChangeShapeType="1"/>
        </xdr:cNvSpPr>
      </xdr:nvSpPr>
      <xdr:spPr>
        <a:xfrm>
          <a:off x="12449175" y="412432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23</xdr:row>
      <xdr:rowOff>67310</xdr:rowOff>
    </xdr:from>
    <xdr:to xmlns:xdr="http://schemas.openxmlformats.org/drawingml/2006/spreadsheetDrawing">
      <xdr:col>18</xdr:col>
      <xdr:colOff>76200</xdr:colOff>
      <xdr:row>24</xdr:row>
      <xdr:rowOff>104775</xdr:rowOff>
    </xdr:to>
    <xdr:sp macro="" textlink="">
      <xdr:nvSpPr>
        <xdr:cNvPr id="231831" name="Text Box 104"/>
        <xdr:cNvSpPr txBox="1">
          <a:spLocks noChangeArrowheads="1"/>
        </xdr:cNvSpPr>
      </xdr:nvSpPr>
      <xdr:spPr>
        <a:xfrm>
          <a:off x="11934825" y="40106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a:t>
          </a:r>
        </a:p>
      </xdr:txBody>
    </xdr:sp>
    <xdr:clientData/>
  </xdr:twoCellAnchor>
  <xdr:twoCellAnchor>
    <xdr:from xmlns:xdr="http://schemas.openxmlformats.org/drawingml/2006/spreadsheetDrawing">
      <xdr:col>18</xdr:col>
      <xdr:colOff>85725</xdr:colOff>
      <xdr:row>21</xdr:row>
      <xdr:rowOff>143510</xdr:rowOff>
    </xdr:from>
    <xdr:to xmlns:xdr="http://schemas.openxmlformats.org/drawingml/2006/spreadsheetDrawing">
      <xdr:col>24</xdr:col>
      <xdr:colOff>591185</xdr:colOff>
      <xdr:row>21</xdr:row>
      <xdr:rowOff>143510</xdr:rowOff>
    </xdr:to>
    <xdr:sp macro="" textlink="">
      <xdr:nvSpPr>
        <xdr:cNvPr id="231832" name="Line 105"/>
        <xdr:cNvSpPr>
          <a:spLocks noChangeShapeType="1"/>
        </xdr:cNvSpPr>
      </xdr:nvSpPr>
      <xdr:spPr>
        <a:xfrm>
          <a:off x="12449175" y="37439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21</xdr:row>
      <xdr:rowOff>29210</xdr:rowOff>
    </xdr:from>
    <xdr:to xmlns:xdr="http://schemas.openxmlformats.org/drawingml/2006/spreadsheetDrawing">
      <xdr:col>18</xdr:col>
      <xdr:colOff>76200</xdr:colOff>
      <xdr:row>22</xdr:row>
      <xdr:rowOff>67310</xdr:rowOff>
    </xdr:to>
    <xdr:sp macro="" textlink="">
      <xdr:nvSpPr>
        <xdr:cNvPr id="231833" name="Text Box 106"/>
        <xdr:cNvSpPr txBox="1">
          <a:spLocks noChangeArrowheads="1"/>
        </xdr:cNvSpPr>
      </xdr:nvSpPr>
      <xdr:spPr>
        <a:xfrm>
          <a:off x="11934825" y="3629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a:t>
          </a:r>
        </a:p>
      </xdr:txBody>
    </xdr:sp>
    <xdr:clientData/>
  </xdr:twoCellAnchor>
  <xdr:twoCellAnchor>
    <xdr:from xmlns:xdr="http://schemas.openxmlformats.org/drawingml/2006/spreadsheetDrawing">
      <xdr:col>18</xdr:col>
      <xdr:colOff>85725</xdr:colOff>
      <xdr:row>19</xdr:row>
      <xdr:rowOff>104775</xdr:rowOff>
    </xdr:from>
    <xdr:to xmlns:xdr="http://schemas.openxmlformats.org/drawingml/2006/spreadsheetDrawing">
      <xdr:col>24</xdr:col>
      <xdr:colOff>591185</xdr:colOff>
      <xdr:row>19</xdr:row>
      <xdr:rowOff>104775</xdr:rowOff>
    </xdr:to>
    <xdr:sp macro="" textlink="">
      <xdr:nvSpPr>
        <xdr:cNvPr id="231834" name="Line 107"/>
        <xdr:cNvSpPr>
          <a:spLocks noChangeShapeType="1"/>
        </xdr:cNvSpPr>
      </xdr:nvSpPr>
      <xdr:spPr>
        <a:xfrm>
          <a:off x="12449175" y="336232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18</xdr:row>
      <xdr:rowOff>162560</xdr:rowOff>
    </xdr:from>
    <xdr:to xmlns:xdr="http://schemas.openxmlformats.org/drawingml/2006/spreadsheetDrawing">
      <xdr:col>18</xdr:col>
      <xdr:colOff>76200</xdr:colOff>
      <xdr:row>20</xdr:row>
      <xdr:rowOff>29210</xdr:rowOff>
    </xdr:to>
    <xdr:sp macro="" textlink="">
      <xdr:nvSpPr>
        <xdr:cNvPr id="231835" name="Text Box 108"/>
        <xdr:cNvSpPr txBox="1">
          <a:spLocks noChangeArrowheads="1"/>
        </xdr:cNvSpPr>
      </xdr:nvSpPr>
      <xdr:spPr>
        <a:xfrm>
          <a:off x="11934825" y="3248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18</xdr:col>
      <xdr:colOff>85725</xdr:colOff>
      <xdr:row>17</xdr:row>
      <xdr:rowOff>67310</xdr:rowOff>
    </xdr:from>
    <xdr:to xmlns:xdr="http://schemas.openxmlformats.org/drawingml/2006/spreadsheetDrawing">
      <xdr:col>24</xdr:col>
      <xdr:colOff>591185</xdr:colOff>
      <xdr:row>17</xdr:row>
      <xdr:rowOff>67310</xdr:rowOff>
    </xdr:to>
    <xdr:sp macro="" textlink="">
      <xdr:nvSpPr>
        <xdr:cNvPr id="231836" name="Line 109"/>
        <xdr:cNvSpPr>
          <a:spLocks noChangeShapeType="1"/>
        </xdr:cNvSpPr>
      </xdr:nvSpPr>
      <xdr:spPr>
        <a:xfrm>
          <a:off x="12449175" y="29819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16</xdr:row>
      <xdr:rowOff>124460</xdr:rowOff>
    </xdr:from>
    <xdr:to xmlns:xdr="http://schemas.openxmlformats.org/drawingml/2006/spreadsheetDrawing">
      <xdr:col>18</xdr:col>
      <xdr:colOff>76200</xdr:colOff>
      <xdr:row>17</xdr:row>
      <xdr:rowOff>162560</xdr:rowOff>
    </xdr:to>
    <xdr:sp macro="" textlink="">
      <xdr:nvSpPr>
        <xdr:cNvPr id="231837" name="Text Box 110"/>
        <xdr:cNvSpPr txBox="1">
          <a:spLocks noChangeArrowheads="1"/>
        </xdr:cNvSpPr>
      </xdr:nvSpPr>
      <xdr:spPr>
        <a:xfrm>
          <a:off x="11934825" y="2867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18</xdr:col>
      <xdr:colOff>85725</xdr:colOff>
      <xdr:row>15</xdr:row>
      <xdr:rowOff>29210</xdr:rowOff>
    </xdr:from>
    <xdr:to xmlns:xdr="http://schemas.openxmlformats.org/drawingml/2006/spreadsheetDrawing">
      <xdr:col>24</xdr:col>
      <xdr:colOff>591185</xdr:colOff>
      <xdr:row>15</xdr:row>
      <xdr:rowOff>29210</xdr:rowOff>
    </xdr:to>
    <xdr:sp macro="" textlink="">
      <xdr:nvSpPr>
        <xdr:cNvPr id="231838" name="Line 111"/>
        <xdr:cNvSpPr>
          <a:spLocks noChangeShapeType="1"/>
        </xdr:cNvSpPr>
      </xdr:nvSpPr>
      <xdr:spPr>
        <a:xfrm>
          <a:off x="12449175" y="26009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14</xdr:row>
      <xdr:rowOff>86360</xdr:rowOff>
    </xdr:from>
    <xdr:to xmlns:xdr="http://schemas.openxmlformats.org/drawingml/2006/spreadsheetDrawing">
      <xdr:col>18</xdr:col>
      <xdr:colOff>76200</xdr:colOff>
      <xdr:row>15</xdr:row>
      <xdr:rowOff>124460</xdr:rowOff>
    </xdr:to>
    <xdr:sp macro="" textlink="">
      <xdr:nvSpPr>
        <xdr:cNvPr id="231839" name="Text Box 112"/>
        <xdr:cNvSpPr txBox="1">
          <a:spLocks noChangeArrowheads="1"/>
        </xdr:cNvSpPr>
      </xdr:nvSpPr>
      <xdr:spPr>
        <a:xfrm>
          <a:off x="11934825" y="2486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a:t>
          </a:r>
        </a:p>
      </xdr:txBody>
    </xdr:sp>
    <xdr:clientData/>
  </xdr:twoCellAnchor>
  <xdr:twoCellAnchor>
    <xdr:from xmlns:xdr="http://schemas.openxmlformats.org/drawingml/2006/spreadsheetDrawing">
      <xdr:col>18</xdr:col>
      <xdr:colOff>85725</xdr:colOff>
      <xdr:row>12</xdr:row>
      <xdr:rowOff>162560</xdr:rowOff>
    </xdr:from>
    <xdr:to xmlns:xdr="http://schemas.openxmlformats.org/drawingml/2006/spreadsheetDrawing">
      <xdr:col>24</xdr:col>
      <xdr:colOff>591185</xdr:colOff>
      <xdr:row>12</xdr:row>
      <xdr:rowOff>162560</xdr:rowOff>
    </xdr:to>
    <xdr:sp macro="" textlink="">
      <xdr:nvSpPr>
        <xdr:cNvPr id="231840" name="Line 113"/>
        <xdr:cNvSpPr>
          <a:spLocks noChangeShapeType="1"/>
        </xdr:cNvSpPr>
      </xdr:nvSpPr>
      <xdr:spPr>
        <a:xfrm>
          <a:off x="12449175" y="22199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12</xdr:row>
      <xdr:rowOff>47625</xdr:rowOff>
    </xdr:from>
    <xdr:to xmlns:xdr="http://schemas.openxmlformats.org/drawingml/2006/spreadsheetDrawing">
      <xdr:col>18</xdr:col>
      <xdr:colOff>76200</xdr:colOff>
      <xdr:row>13</xdr:row>
      <xdr:rowOff>86360</xdr:rowOff>
    </xdr:to>
    <xdr:sp macro="" textlink="">
      <xdr:nvSpPr>
        <xdr:cNvPr id="231841" name="Text Box 114"/>
        <xdr:cNvSpPr txBox="1">
          <a:spLocks noChangeArrowheads="1"/>
        </xdr:cNvSpPr>
      </xdr:nvSpPr>
      <xdr:spPr>
        <a:xfrm>
          <a:off x="11934825" y="2105025"/>
          <a:ext cx="50482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10</xdr:row>
      <xdr:rowOff>124460</xdr:rowOff>
    </xdr:to>
    <xdr:sp macro="" textlink="">
      <xdr:nvSpPr>
        <xdr:cNvPr id="231842" name="Line 115"/>
        <xdr:cNvSpPr>
          <a:spLocks noChangeShapeType="1"/>
        </xdr:cNvSpPr>
      </xdr:nvSpPr>
      <xdr:spPr>
        <a:xfrm>
          <a:off x="12449175" y="18389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10</xdr:row>
      <xdr:rowOff>9525</xdr:rowOff>
    </xdr:from>
    <xdr:to xmlns:xdr="http://schemas.openxmlformats.org/drawingml/2006/spreadsheetDrawing">
      <xdr:col>18</xdr:col>
      <xdr:colOff>76200</xdr:colOff>
      <xdr:row>11</xdr:row>
      <xdr:rowOff>47625</xdr:rowOff>
    </xdr:to>
    <xdr:sp macro="" textlink="">
      <xdr:nvSpPr>
        <xdr:cNvPr id="231843" name="Text Box 116"/>
        <xdr:cNvSpPr txBox="1">
          <a:spLocks noChangeArrowheads="1"/>
        </xdr:cNvSpPr>
      </xdr:nvSpPr>
      <xdr:spPr>
        <a:xfrm>
          <a:off x="11934825" y="17240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24</xdr:row>
      <xdr:rowOff>9525</xdr:rowOff>
    </xdr:to>
    <xdr:sp macro="" textlink="">
      <xdr:nvSpPr>
        <xdr:cNvPr id="231844" name="物件費グラフ枠"/>
        <xdr:cNvSpPr>
          <a:spLocks noChangeArrowheads="1"/>
        </xdr:cNvSpPr>
      </xdr:nvSpPr>
      <xdr:spPr>
        <a:xfrm>
          <a:off x="12449175" y="1838960"/>
          <a:ext cx="4620260" cy="228536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12</xdr:row>
      <xdr:rowOff>86360</xdr:rowOff>
    </xdr:from>
    <xdr:to xmlns:xdr="http://schemas.openxmlformats.org/drawingml/2006/spreadsheetDrawing">
      <xdr:col>24</xdr:col>
      <xdr:colOff>28575</xdr:colOff>
      <xdr:row>21</xdr:row>
      <xdr:rowOff>9525</xdr:rowOff>
    </xdr:to>
    <xdr:sp macro="" textlink="">
      <xdr:nvSpPr>
        <xdr:cNvPr id="231845" name="Line 118"/>
        <xdr:cNvSpPr>
          <a:spLocks noChangeShapeType="1"/>
        </xdr:cNvSpPr>
      </xdr:nvSpPr>
      <xdr:spPr>
        <a:xfrm flipV="1">
          <a:off x="16506825" y="2143760"/>
          <a:ext cx="0" cy="1466215"/>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21</xdr:row>
      <xdr:rowOff>9525</xdr:rowOff>
    </xdr:from>
    <xdr:to xmlns:xdr="http://schemas.openxmlformats.org/drawingml/2006/spreadsheetDrawing">
      <xdr:col>25</xdr:col>
      <xdr:colOff>200660</xdr:colOff>
      <xdr:row>22</xdr:row>
      <xdr:rowOff>47625</xdr:rowOff>
    </xdr:to>
    <xdr:sp macro="" textlink="">
      <xdr:nvSpPr>
        <xdr:cNvPr id="231846" name="物件費最小値テキスト"/>
        <xdr:cNvSpPr txBox="1">
          <a:spLocks noChangeArrowheads="1"/>
        </xdr:cNvSpPr>
      </xdr:nvSpPr>
      <xdr:spPr>
        <a:xfrm>
          <a:off x="16602075" y="360997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16.9</a:t>
          </a:r>
        </a:p>
      </xdr:txBody>
    </xdr:sp>
    <xdr:clientData/>
  </xdr:twoCellAnchor>
  <xdr:twoCellAnchor>
    <xdr:from xmlns:xdr="http://schemas.openxmlformats.org/drawingml/2006/spreadsheetDrawing">
      <xdr:col>23</xdr:col>
      <xdr:colOff>629285</xdr:colOff>
      <xdr:row>21</xdr:row>
      <xdr:rowOff>9525</xdr:rowOff>
    </xdr:from>
    <xdr:to xmlns:xdr="http://schemas.openxmlformats.org/drawingml/2006/spreadsheetDrawing">
      <xdr:col>24</xdr:col>
      <xdr:colOff>123825</xdr:colOff>
      <xdr:row>21</xdr:row>
      <xdr:rowOff>9525</xdr:rowOff>
    </xdr:to>
    <xdr:sp macro="" textlink="">
      <xdr:nvSpPr>
        <xdr:cNvPr id="231847" name="Line 120"/>
        <xdr:cNvSpPr>
          <a:spLocks noChangeShapeType="1"/>
        </xdr:cNvSpPr>
      </xdr:nvSpPr>
      <xdr:spPr>
        <a:xfrm>
          <a:off x="16421735" y="3609975"/>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11</xdr:row>
      <xdr:rowOff>29210</xdr:rowOff>
    </xdr:from>
    <xdr:to xmlns:xdr="http://schemas.openxmlformats.org/drawingml/2006/spreadsheetDrawing">
      <xdr:col>25</xdr:col>
      <xdr:colOff>200660</xdr:colOff>
      <xdr:row>12</xdr:row>
      <xdr:rowOff>67310</xdr:rowOff>
    </xdr:to>
    <xdr:sp macro="" textlink="">
      <xdr:nvSpPr>
        <xdr:cNvPr id="231848" name="物件費最大値テキスト"/>
        <xdr:cNvSpPr txBox="1">
          <a:spLocks noChangeArrowheads="1"/>
        </xdr:cNvSpPr>
      </xdr:nvSpPr>
      <xdr:spPr>
        <a:xfrm>
          <a:off x="16602075" y="191516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5.4</a:t>
          </a:r>
        </a:p>
      </xdr:txBody>
    </xdr:sp>
    <xdr:clientData/>
  </xdr:twoCellAnchor>
  <xdr:twoCellAnchor>
    <xdr:from xmlns:xdr="http://schemas.openxmlformats.org/drawingml/2006/spreadsheetDrawing">
      <xdr:col>23</xdr:col>
      <xdr:colOff>629285</xdr:colOff>
      <xdr:row>12</xdr:row>
      <xdr:rowOff>86360</xdr:rowOff>
    </xdr:from>
    <xdr:to xmlns:xdr="http://schemas.openxmlformats.org/drawingml/2006/spreadsheetDrawing">
      <xdr:col>24</xdr:col>
      <xdr:colOff>123825</xdr:colOff>
      <xdr:row>12</xdr:row>
      <xdr:rowOff>86360</xdr:rowOff>
    </xdr:to>
    <xdr:sp macro="" textlink="">
      <xdr:nvSpPr>
        <xdr:cNvPr id="231849" name="Line 122"/>
        <xdr:cNvSpPr>
          <a:spLocks noChangeShapeType="1"/>
        </xdr:cNvSpPr>
      </xdr:nvSpPr>
      <xdr:spPr>
        <a:xfrm>
          <a:off x="16421735" y="214376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562610</xdr:colOff>
      <xdr:row>16</xdr:row>
      <xdr:rowOff>76835</xdr:rowOff>
    </xdr:from>
    <xdr:to xmlns:xdr="http://schemas.openxmlformats.org/drawingml/2006/spreadsheetDrawing">
      <xdr:col>24</xdr:col>
      <xdr:colOff>28575</xdr:colOff>
      <xdr:row>17</xdr:row>
      <xdr:rowOff>29210</xdr:rowOff>
    </xdr:to>
    <xdr:sp macro="" textlink="">
      <xdr:nvSpPr>
        <xdr:cNvPr id="231850" name="Line 123"/>
        <xdr:cNvSpPr>
          <a:spLocks noChangeShapeType="1"/>
        </xdr:cNvSpPr>
      </xdr:nvSpPr>
      <xdr:spPr>
        <a:xfrm flipV="1">
          <a:off x="15669260" y="2820035"/>
          <a:ext cx="837565" cy="12382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16</xdr:row>
      <xdr:rowOff>67310</xdr:rowOff>
    </xdr:from>
    <xdr:to xmlns:xdr="http://schemas.openxmlformats.org/drawingml/2006/spreadsheetDrawing">
      <xdr:col>25</xdr:col>
      <xdr:colOff>200660</xdr:colOff>
      <xdr:row>17</xdr:row>
      <xdr:rowOff>104775</xdr:rowOff>
    </xdr:to>
    <xdr:sp macro="" textlink="">
      <xdr:nvSpPr>
        <xdr:cNvPr id="231851" name="物件費平均値テキスト"/>
        <xdr:cNvSpPr txBox="1">
          <a:spLocks noChangeArrowheads="1"/>
        </xdr:cNvSpPr>
      </xdr:nvSpPr>
      <xdr:spPr>
        <a:xfrm>
          <a:off x="16602075" y="2810510"/>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11.0</a:t>
          </a:r>
        </a:p>
      </xdr:txBody>
    </xdr:sp>
    <xdr:clientData/>
  </xdr:twoCellAnchor>
  <xdr:twoCellAnchor>
    <xdr:from xmlns:xdr="http://schemas.openxmlformats.org/drawingml/2006/spreadsheetDrawing">
      <xdr:col>23</xdr:col>
      <xdr:colOff>667385</xdr:colOff>
      <xdr:row>16</xdr:row>
      <xdr:rowOff>67310</xdr:rowOff>
    </xdr:from>
    <xdr:to xmlns:xdr="http://schemas.openxmlformats.org/drawingml/2006/spreadsheetDrawing">
      <xdr:col>24</xdr:col>
      <xdr:colOff>85725</xdr:colOff>
      <xdr:row>16</xdr:row>
      <xdr:rowOff>162560</xdr:rowOff>
    </xdr:to>
    <xdr:sp macro="" textlink="">
      <xdr:nvSpPr>
        <xdr:cNvPr id="231852" name="AutoShape 125"/>
        <xdr:cNvSpPr>
          <a:spLocks noChangeArrowheads="1"/>
        </xdr:cNvSpPr>
      </xdr:nvSpPr>
      <xdr:spPr>
        <a:xfrm>
          <a:off x="16459835" y="2810510"/>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21</xdr:col>
      <xdr:colOff>361950</xdr:colOff>
      <xdr:row>17</xdr:row>
      <xdr:rowOff>29210</xdr:rowOff>
    </xdr:from>
    <xdr:to xmlns:xdr="http://schemas.openxmlformats.org/drawingml/2006/spreadsheetDrawing">
      <xdr:col>22</xdr:col>
      <xdr:colOff>562610</xdr:colOff>
      <xdr:row>18</xdr:row>
      <xdr:rowOff>86360</xdr:rowOff>
    </xdr:to>
    <xdr:sp macro="" textlink="">
      <xdr:nvSpPr>
        <xdr:cNvPr id="231853" name="Line 126"/>
        <xdr:cNvSpPr>
          <a:spLocks noChangeShapeType="1"/>
        </xdr:cNvSpPr>
      </xdr:nvSpPr>
      <xdr:spPr>
        <a:xfrm flipV="1">
          <a:off x="14782800" y="2943860"/>
          <a:ext cx="886460" cy="22860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514985</xdr:colOff>
      <xdr:row>16</xdr:row>
      <xdr:rowOff>124460</xdr:rowOff>
    </xdr:from>
    <xdr:to xmlns:xdr="http://schemas.openxmlformats.org/drawingml/2006/spreadsheetDrawing">
      <xdr:col>22</xdr:col>
      <xdr:colOff>619125</xdr:colOff>
      <xdr:row>17</xdr:row>
      <xdr:rowOff>57150</xdr:rowOff>
    </xdr:to>
    <xdr:sp macro="" textlink="">
      <xdr:nvSpPr>
        <xdr:cNvPr id="231854" name="AutoShape 127"/>
        <xdr:cNvSpPr>
          <a:spLocks noChangeArrowheads="1"/>
        </xdr:cNvSpPr>
      </xdr:nvSpPr>
      <xdr:spPr>
        <a:xfrm>
          <a:off x="15621635" y="2867660"/>
          <a:ext cx="10414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22</xdr:col>
      <xdr:colOff>180975</xdr:colOff>
      <xdr:row>15</xdr:row>
      <xdr:rowOff>95250</xdr:rowOff>
    </xdr:from>
    <xdr:to xmlns:xdr="http://schemas.openxmlformats.org/drawingml/2006/spreadsheetDrawing">
      <xdr:col>23</xdr:col>
      <xdr:colOff>228600</xdr:colOff>
      <xdr:row>16</xdr:row>
      <xdr:rowOff>133985</xdr:rowOff>
    </xdr:to>
    <xdr:sp macro="" textlink="">
      <xdr:nvSpPr>
        <xdr:cNvPr id="231855" name="Text Box 128"/>
        <xdr:cNvSpPr txBox="1">
          <a:spLocks noChangeArrowheads="1"/>
        </xdr:cNvSpPr>
      </xdr:nvSpPr>
      <xdr:spPr>
        <a:xfrm>
          <a:off x="15287625" y="2667000"/>
          <a:ext cx="73342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11.5</a:t>
          </a:r>
        </a:p>
      </xdr:txBody>
    </xdr:sp>
    <xdr:clientData/>
  </xdr:twoCellAnchor>
  <xdr:twoCellAnchor>
    <xdr:from xmlns:xdr="http://schemas.openxmlformats.org/drawingml/2006/spreadsheetDrawing">
      <xdr:col>20</xdr:col>
      <xdr:colOff>161925</xdr:colOff>
      <xdr:row>18</xdr:row>
      <xdr:rowOff>76835</xdr:rowOff>
    </xdr:from>
    <xdr:to xmlns:xdr="http://schemas.openxmlformats.org/drawingml/2006/spreadsheetDrawing">
      <xdr:col>21</xdr:col>
      <xdr:colOff>361950</xdr:colOff>
      <xdr:row>18</xdr:row>
      <xdr:rowOff>86360</xdr:rowOff>
    </xdr:to>
    <xdr:sp macro="" textlink="">
      <xdr:nvSpPr>
        <xdr:cNvPr id="231856" name="Line 129"/>
        <xdr:cNvSpPr>
          <a:spLocks noChangeShapeType="1"/>
        </xdr:cNvSpPr>
      </xdr:nvSpPr>
      <xdr:spPr>
        <a:xfrm>
          <a:off x="13896975" y="3162935"/>
          <a:ext cx="885825" cy="952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21</xdr:col>
      <xdr:colOff>314325</xdr:colOff>
      <xdr:row>16</xdr:row>
      <xdr:rowOff>143510</xdr:rowOff>
    </xdr:from>
    <xdr:to xmlns:xdr="http://schemas.openxmlformats.org/drawingml/2006/spreadsheetDrawing">
      <xdr:col>21</xdr:col>
      <xdr:colOff>410210</xdr:colOff>
      <xdr:row>17</xdr:row>
      <xdr:rowOff>67310</xdr:rowOff>
    </xdr:to>
    <xdr:sp macro="" textlink="">
      <xdr:nvSpPr>
        <xdr:cNvPr id="231857" name="AutoShape 130"/>
        <xdr:cNvSpPr>
          <a:spLocks noChangeArrowheads="1"/>
        </xdr:cNvSpPr>
      </xdr:nvSpPr>
      <xdr:spPr>
        <a:xfrm>
          <a:off x="14735175" y="2886710"/>
          <a:ext cx="95885"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20</xdr:col>
      <xdr:colOff>667385</xdr:colOff>
      <xdr:row>15</xdr:row>
      <xdr:rowOff>104775</xdr:rowOff>
    </xdr:from>
    <xdr:to xmlns:xdr="http://schemas.openxmlformats.org/drawingml/2006/spreadsheetDrawing">
      <xdr:col>22</xdr:col>
      <xdr:colOff>57150</xdr:colOff>
      <xdr:row>16</xdr:row>
      <xdr:rowOff>143510</xdr:rowOff>
    </xdr:to>
    <xdr:sp macro="" textlink="">
      <xdr:nvSpPr>
        <xdr:cNvPr id="231858" name="Text Box 131"/>
        <xdr:cNvSpPr txBox="1">
          <a:spLocks noChangeArrowheads="1"/>
        </xdr:cNvSpPr>
      </xdr:nvSpPr>
      <xdr:spPr>
        <a:xfrm>
          <a:off x="14402435" y="2676525"/>
          <a:ext cx="76136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11.6</a:t>
          </a:r>
        </a:p>
      </xdr:txBody>
    </xdr:sp>
    <xdr:clientData/>
  </xdr:twoCellAnchor>
  <xdr:twoCellAnchor>
    <xdr:from xmlns:xdr="http://schemas.openxmlformats.org/drawingml/2006/spreadsheetDrawing">
      <xdr:col>18</xdr:col>
      <xdr:colOff>638810</xdr:colOff>
      <xdr:row>18</xdr:row>
      <xdr:rowOff>76835</xdr:rowOff>
    </xdr:from>
    <xdr:to xmlns:xdr="http://schemas.openxmlformats.org/drawingml/2006/spreadsheetDrawing">
      <xdr:col>20</xdr:col>
      <xdr:colOff>161925</xdr:colOff>
      <xdr:row>18</xdr:row>
      <xdr:rowOff>114935</xdr:rowOff>
    </xdr:to>
    <xdr:sp macro="" textlink="">
      <xdr:nvSpPr>
        <xdr:cNvPr id="231859" name="Line 132"/>
        <xdr:cNvSpPr>
          <a:spLocks noChangeShapeType="1"/>
        </xdr:cNvSpPr>
      </xdr:nvSpPr>
      <xdr:spPr>
        <a:xfrm flipV="1">
          <a:off x="13002260" y="3162935"/>
          <a:ext cx="894715" cy="3810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104775</xdr:colOff>
      <xdr:row>16</xdr:row>
      <xdr:rowOff>124460</xdr:rowOff>
    </xdr:from>
    <xdr:to xmlns:xdr="http://schemas.openxmlformats.org/drawingml/2006/spreadsheetDrawing">
      <xdr:col>20</xdr:col>
      <xdr:colOff>209550</xdr:colOff>
      <xdr:row>17</xdr:row>
      <xdr:rowOff>57150</xdr:rowOff>
    </xdr:to>
    <xdr:sp macro="" textlink="">
      <xdr:nvSpPr>
        <xdr:cNvPr id="231860" name="AutoShape 133"/>
        <xdr:cNvSpPr>
          <a:spLocks noChangeArrowheads="1"/>
        </xdr:cNvSpPr>
      </xdr:nvSpPr>
      <xdr:spPr>
        <a:xfrm>
          <a:off x="13839825" y="2867660"/>
          <a:ext cx="104775"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19</xdr:col>
      <xdr:colOff>467360</xdr:colOff>
      <xdr:row>15</xdr:row>
      <xdr:rowOff>95250</xdr:rowOff>
    </xdr:from>
    <xdr:to xmlns:xdr="http://schemas.openxmlformats.org/drawingml/2006/spreadsheetDrawing">
      <xdr:col>20</xdr:col>
      <xdr:colOff>543560</xdr:colOff>
      <xdr:row>16</xdr:row>
      <xdr:rowOff>133985</xdr:rowOff>
    </xdr:to>
    <xdr:sp macro="" textlink="">
      <xdr:nvSpPr>
        <xdr:cNvPr id="231861" name="Text Box 134"/>
        <xdr:cNvSpPr txBox="1">
          <a:spLocks noChangeArrowheads="1"/>
        </xdr:cNvSpPr>
      </xdr:nvSpPr>
      <xdr:spPr>
        <a:xfrm>
          <a:off x="13516610" y="2667000"/>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11.5</a:t>
          </a:r>
        </a:p>
      </xdr:txBody>
    </xdr:sp>
    <xdr:clientData/>
  </xdr:twoCellAnchor>
  <xdr:twoCellAnchor>
    <xdr:from xmlns:xdr="http://schemas.openxmlformats.org/drawingml/2006/spreadsheetDrawing">
      <xdr:col>18</xdr:col>
      <xdr:colOff>591185</xdr:colOff>
      <xdr:row>16</xdr:row>
      <xdr:rowOff>114935</xdr:rowOff>
    </xdr:from>
    <xdr:to xmlns:xdr="http://schemas.openxmlformats.org/drawingml/2006/spreadsheetDrawing">
      <xdr:col>19</xdr:col>
      <xdr:colOff>9525</xdr:colOff>
      <xdr:row>17</xdr:row>
      <xdr:rowOff>47625</xdr:rowOff>
    </xdr:to>
    <xdr:sp macro="" textlink="">
      <xdr:nvSpPr>
        <xdr:cNvPr id="231862" name="AutoShape 135"/>
        <xdr:cNvSpPr>
          <a:spLocks noChangeArrowheads="1"/>
        </xdr:cNvSpPr>
      </xdr:nvSpPr>
      <xdr:spPr>
        <a:xfrm>
          <a:off x="12954635" y="2858135"/>
          <a:ext cx="10414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18</xdr:col>
      <xdr:colOff>257175</xdr:colOff>
      <xdr:row>15</xdr:row>
      <xdr:rowOff>86360</xdr:rowOff>
    </xdr:from>
    <xdr:to xmlns:xdr="http://schemas.openxmlformats.org/drawingml/2006/spreadsheetDrawing">
      <xdr:col>19</xdr:col>
      <xdr:colOff>334010</xdr:colOff>
      <xdr:row>16</xdr:row>
      <xdr:rowOff>124460</xdr:rowOff>
    </xdr:to>
    <xdr:sp macro="" textlink="">
      <xdr:nvSpPr>
        <xdr:cNvPr id="231863" name="Text Box 136"/>
        <xdr:cNvSpPr txBox="1">
          <a:spLocks noChangeArrowheads="1"/>
        </xdr:cNvSpPr>
      </xdr:nvSpPr>
      <xdr:spPr>
        <a:xfrm>
          <a:off x="12620625" y="265811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11.4</a:t>
          </a:r>
        </a:p>
      </xdr:txBody>
    </xdr:sp>
    <xdr:clientData/>
  </xdr:twoCellAnchor>
  <xdr:twoCellAnchor editAs="oneCell">
    <xdr:from xmlns:xdr="http://schemas.openxmlformats.org/drawingml/2006/spreadsheetDrawing">
      <xdr:col>23</xdr:col>
      <xdr:colOff>600710</xdr:colOff>
      <xdr:row>24</xdr:row>
      <xdr:rowOff>76835</xdr:rowOff>
    </xdr:from>
    <xdr:to xmlns:xdr="http://schemas.openxmlformats.org/drawingml/2006/spreadsheetDrawing">
      <xdr:col>24</xdr:col>
      <xdr:colOff>676910</xdr:colOff>
      <xdr:row>25</xdr:row>
      <xdr:rowOff>114935</xdr:rowOff>
    </xdr:to>
    <xdr:sp macro="" textlink="">
      <xdr:nvSpPr>
        <xdr:cNvPr id="231864" name="Text Box 137"/>
        <xdr:cNvSpPr txBox="1">
          <a:spLocks noChangeArrowheads="1"/>
        </xdr:cNvSpPr>
      </xdr:nvSpPr>
      <xdr:spPr>
        <a:xfrm>
          <a:off x="16393160" y="4191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22</xdr:col>
      <xdr:colOff>447675</xdr:colOff>
      <xdr:row>24</xdr:row>
      <xdr:rowOff>76835</xdr:rowOff>
    </xdr:from>
    <xdr:to xmlns:xdr="http://schemas.openxmlformats.org/drawingml/2006/spreadsheetDrawing">
      <xdr:col>23</xdr:col>
      <xdr:colOff>524510</xdr:colOff>
      <xdr:row>25</xdr:row>
      <xdr:rowOff>114935</xdr:rowOff>
    </xdr:to>
    <xdr:sp macro="" textlink="">
      <xdr:nvSpPr>
        <xdr:cNvPr id="231865" name="Text Box 138"/>
        <xdr:cNvSpPr txBox="1">
          <a:spLocks noChangeArrowheads="1"/>
        </xdr:cNvSpPr>
      </xdr:nvSpPr>
      <xdr:spPr>
        <a:xfrm>
          <a:off x="15554325" y="419163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21</xdr:col>
      <xdr:colOff>248285</xdr:colOff>
      <xdr:row>24</xdr:row>
      <xdr:rowOff>76835</xdr:rowOff>
    </xdr:from>
    <xdr:to xmlns:xdr="http://schemas.openxmlformats.org/drawingml/2006/spreadsheetDrawing">
      <xdr:col>22</xdr:col>
      <xdr:colOff>324485</xdr:colOff>
      <xdr:row>25</xdr:row>
      <xdr:rowOff>114935</xdr:rowOff>
    </xdr:to>
    <xdr:sp macro="" textlink="">
      <xdr:nvSpPr>
        <xdr:cNvPr id="231866" name="Text Box 139"/>
        <xdr:cNvSpPr txBox="1">
          <a:spLocks noChangeArrowheads="1"/>
        </xdr:cNvSpPr>
      </xdr:nvSpPr>
      <xdr:spPr>
        <a:xfrm>
          <a:off x="14669135" y="4191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20</xdr:col>
      <xdr:colOff>47625</xdr:colOff>
      <xdr:row>24</xdr:row>
      <xdr:rowOff>76835</xdr:rowOff>
    </xdr:from>
    <xdr:to xmlns:xdr="http://schemas.openxmlformats.org/drawingml/2006/spreadsheetDrawing">
      <xdr:col>21</xdr:col>
      <xdr:colOff>123825</xdr:colOff>
      <xdr:row>25</xdr:row>
      <xdr:rowOff>114935</xdr:rowOff>
    </xdr:to>
    <xdr:sp macro="" textlink="">
      <xdr:nvSpPr>
        <xdr:cNvPr id="231867" name="Text Box 140"/>
        <xdr:cNvSpPr txBox="1">
          <a:spLocks noChangeArrowheads="1"/>
        </xdr:cNvSpPr>
      </xdr:nvSpPr>
      <xdr:spPr>
        <a:xfrm>
          <a:off x="13782675" y="4191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18</xdr:col>
      <xdr:colOff>524510</xdr:colOff>
      <xdr:row>24</xdr:row>
      <xdr:rowOff>76835</xdr:rowOff>
    </xdr:from>
    <xdr:to xmlns:xdr="http://schemas.openxmlformats.org/drawingml/2006/spreadsheetDrawing">
      <xdr:col>19</xdr:col>
      <xdr:colOff>600710</xdr:colOff>
      <xdr:row>25</xdr:row>
      <xdr:rowOff>114935</xdr:rowOff>
    </xdr:to>
    <xdr:sp macro="" textlink="">
      <xdr:nvSpPr>
        <xdr:cNvPr id="231868" name="Text Box 141"/>
        <xdr:cNvSpPr txBox="1">
          <a:spLocks noChangeArrowheads="1"/>
        </xdr:cNvSpPr>
      </xdr:nvSpPr>
      <xdr:spPr>
        <a:xfrm>
          <a:off x="12887960" y="4191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23</xdr:col>
      <xdr:colOff>667385</xdr:colOff>
      <xdr:row>16</xdr:row>
      <xdr:rowOff>29210</xdr:rowOff>
    </xdr:from>
    <xdr:to xmlns:xdr="http://schemas.openxmlformats.org/drawingml/2006/spreadsheetDrawing">
      <xdr:col>24</xdr:col>
      <xdr:colOff>85725</xdr:colOff>
      <xdr:row>16</xdr:row>
      <xdr:rowOff>124460</xdr:rowOff>
    </xdr:to>
    <xdr:sp macro="" textlink="">
      <xdr:nvSpPr>
        <xdr:cNvPr id="231869" name="Oval 142"/>
        <xdr:cNvSpPr>
          <a:spLocks noChangeArrowheads="1"/>
        </xdr:cNvSpPr>
      </xdr:nvSpPr>
      <xdr:spPr>
        <a:xfrm>
          <a:off x="16459835" y="2772410"/>
          <a:ext cx="10414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15</xdr:row>
      <xdr:rowOff>67310</xdr:rowOff>
    </xdr:from>
    <xdr:to xmlns:xdr="http://schemas.openxmlformats.org/drawingml/2006/spreadsheetDrawing">
      <xdr:col>25</xdr:col>
      <xdr:colOff>200660</xdr:colOff>
      <xdr:row>16</xdr:row>
      <xdr:rowOff>104775</xdr:rowOff>
    </xdr:to>
    <xdr:sp macro="" textlink="">
      <xdr:nvSpPr>
        <xdr:cNvPr id="231870" name="物件費該当値テキスト"/>
        <xdr:cNvSpPr txBox="1">
          <a:spLocks noChangeArrowheads="1"/>
        </xdr:cNvSpPr>
      </xdr:nvSpPr>
      <xdr:spPr>
        <a:xfrm>
          <a:off x="16602075" y="2639060"/>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10.7</a:t>
          </a:r>
        </a:p>
      </xdr:txBody>
    </xdr:sp>
    <xdr:clientData/>
  </xdr:twoCellAnchor>
  <xdr:twoCellAnchor>
    <xdr:from xmlns:xdr="http://schemas.openxmlformats.org/drawingml/2006/spreadsheetDrawing">
      <xdr:col>22</xdr:col>
      <xdr:colOff>514985</xdr:colOff>
      <xdr:row>16</xdr:row>
      <xdr:rowOff>153035</xdr:rowOff>
    </xdr:from>
    <xdr:to xmlns:xdr="http://schemas.openxmlformats.org/drawingml/2006/spreadsheetDrawing">
      <xdr:col>22</xdr:col>
      <xdr:colOff>619125</xdr:colOff>
      <xdr:row>17</xdr:row>
      <xdr:rowOff>86360</xdr:rowOff>
    </xdr:to>
    <xdr:sp macro="" textlink="">
      <xdr:nvSpPr>
        <xdr:cNvPr id="231871" name="Oval 144"/>
        <xdr:cNvSpPr>
          <a:spLocks noChangeArrowheads="1"/>
        </xdr:cNvSpPr>
      </xdr:nvSpPr>
      <xdr:spPr>
        <a:xfrm>
          <a:off x="15621635" y="2896235"/>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22</xdr:col>
      <xdr:colOff>180975</xdr:colOff>
      <xdr:row>17</xdr:row>
      <xdr:rowOff>95250</xdr:rowOff>
    </xdr:from>
    <xdr:to xmlns:xdr="http://schemas.openxmlformats.org/drawingml/2006/spreadsheetDrawing">
      <xdr:col>23</xdr:col>
      <xdr:colOff>228600</xdr:colOff>
      <xdr:row>18</xdr:row>
      <xdr:rowOff>133985</xdr:rowOff>
    </xdr:to>
    <xdr:sp macro="" textlink="">
      <xdr:nvSpPr>
        <xdr:cNvPr id="231872" name="Text Box 145"/>
        <xdr:cNvSpPr txBox="1">
          <a:spLocks noChangeArrowheads="1"/>
        </xdr:cNvSpPr>
      </xdr:nvSpPr>
      <xdr:spPr>
        <a:xfrm>
          <a:off x="15287625" y="3009900"/>
          <a:ext cx="73342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11.7</a:t>
          </a:r>
        </a:p>
      </xdr:txBody>
    </xdr:sp>
    <xdr:clientData/>
  </xdr:twoCellAnchor>
  <xdr:twoCellAnchor>
    <xdr:from xmlns:xdr="http://schemas.openxmlformats.org/drawingml/2006/spreadsheetDrawing">
      <xdr:col>21</xdr:col>
      <xdr:colOff>314325</xdr:colOff>
      <xdr:row>18</xdr:row>
      <xdr:rowOff>38100</xdr:rowOff>
    </xdr:from>
    <xdr:to xmlns:xdr="http://schemas.openxmlformats.org/drawingml/2006/spreadsheetDrawing">
      <xdr:col>21</xdr:col>
      <xdr:colOff>409575</xdr:colOff>
      <xdr:row>18</xdr:row>
      <xdr:rowOff>143510</xdr:rowOff>
    </xdr:to>
    <xdr:sp macro="" textlink="">
      <xdr:nvSpPr>
        <xdr:cNvPr id="231873" name="Oval 146"/>
        <xdr:cNvSpPr>
          <a:spLocks noChangeArrowheads="1"/>
        </xdr:cNvSpPr>
      </xdr:nvSpPr>
      <xdr:spPr>
        <a:xfrm>
          <a:off x="14735175" y="3124200"/>
          <a:ext cx="95250"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20</xdr:col>
      <xdr:colOff>667385</xdr:colOff>
      <xdr:row>18</xdr:row>
      <xdr:rowOff>153035</xdr:rowOff>
    </xdr:from>
    <xdr:to xmlns:xdr="http://schemas.openxmlformats.org/drawingml/2006/spreadsheetDrawing">
      <xdr:col>22</xdr:col>
      <xdr:colOff>57150</xdr:colOff>
      <xdr:row>20</xdr:row>
      <xdr:rowOff>19050</xdr:rowOff>
    </xdr:to>
    <xdr:sp macro="" textlink="">
      <xdr:nvSpPr>
        <xdr:cNvPr id="231874" name="Text Box 147"/>
        <xdr:cNvSpPr txBox="1">
          <a:spLocks noChangeArrowheads="1"/>
        </xdr:cNvSpPr>
      </xdr:nvSpPr>
      <xdr:spPr>
        <a:xfrm>
          <a:off x="14402435" y="3239135"/>
          <a:ext cx="76136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13.5</a:t>
          </a:r>
        </a:p>
      </xdr:txBody>
    </xdr:sp>
    <xdr:clientData/>
  </xdr:twoCellAnchor>
  <xdr:twoCellAnchor>
    <xdr:from xmlns:xdr="http://schemas.openxmlformats.org/drawingml/2006/spreadsheetDrawing">
      <xdr:col>20</xdr:col>
      <xdr:colOff>104775</xdr:colOff>
      <xdr:row>18</xdr:row>
      <xdr:rowOff>29210</xdr:rowOff>
    </xdr:from>
    <xdr:to xmlns:xdr="http://schemas.openxmlformats.org/drawingml/2006/spreadsheetDrawing">
      <xdr:col>20</xdr:col>
      <xdr:colOff>208915</xdr:colOff>
      <xdr:row>18</xdr:row>
      <xdr:rowOff>124460</xdr:rowOff>
    </xdr:to>
    <xdr:sp macro="" textlink="">
      <xdr:nvSpPr>
        <xdr:cNvPr id="231875" name="Oval 148"/>
        <xdr:cNvSpPr>
          <a:spLocks noChangeArrowheads="1"/>
        </xdr:cNvSpPr>
      </xdr:nvSpPr>
      <xdr:spPr>
        <a:xfrm>
          <a:off x="13839825" y="3115310"/>
          <a:ext cx="10414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19</xdr:col>
      <xdr:colOff>467360</xdr:colOff>
      <xdr:row>18</xdr:row>
      <xdr:rowOff>143510</xdr:rowOff>
    </xdr:from>
    <xdr:to xmlns:xdr="http://schemas.openxmlformats.org/drawingml/2006/spreadsheetDrawing">
      <xdr:col>20</xdr:col>
      <xdr:colOff>543560</xdr:colOff>
      <xdr:row>20</xdr:row>
      <xdr:rowOff>9525</xdr:rowOff>
    </xdr:to>
    <xdr:sp macro="" textlink="">
      <xdr:nvSpPr>
        <xdr:cNvPr id="231876" name="Text Box 149"/>
        <xdr:cNvSpPr txBox="1">
          <a:spLocks noChangeArrowheads="1"/>
        </xdr:cNvSpPr>
      </xdr:nvSpPr>
      <xdr:spPr>
        <a:xfrm>
          <a:off x="13516610" y="3229610"/>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13.4</a:t>
          </a:r>
        </a:p>
      </xdr:txBody>
    </xdr:sp>
    <xdr:clientData/>
  </xdr:twoCellAnchor>
  <xdr:twoCellAnchor>
    <xdr:from xmlns:xdr="http://schemas.openxmlformats.org/drawingml/2006/spreadsheetDrawing">
      <xdr:col>18</xdr:col>
      <xdr:colOff>591185</xdr:colOff>
      <xdr:row>18</xdr:row>
      <xdr:rowOff>67310</xdr:rowOff>
    </xdr:from>
    <xdr:to xmlns:xdr="http://schemas.openxmlformats.org/drawingml/2006/spreadsheetDrawing">
      <xdr:col>19</xdr:col>
      <xdr:colOff>9525</xdr:colOff>
      <xdr:row>18</xdr:row>
      <xdr:rowOff>162560</xdr:rowOff>
    </xdr:to>
    <xdr:sp macro="" textlink="">
      <xdr:nvSpPr>
        <xdr:cNvPr id="231877" name="Oval 150"/>
        <xdr:cNvSpPr>
          <a:spLocks noChangeArrowheads="1"/>
        </xdr:cNvSpPr>
      </xdr:nvSpPr>
      <xdr:spPr>
        <a:xfrm>
          <a:off x="12954635" y="3153410"/>
          <a:ext cx="10414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18</xdr:col>
      <xdr:colOff>257175</xdr:colOff>
      <xdr:row>19</xdr:row>
      <xdr:rowOff>9525</xdr:rowOff>
    </xdr:from>
    <xdr:to xmlns:xdr="http://schemas.openxmlformats.org/drawingml/2006/spreadsheetDrawing">
      <xdr:col>19</xdr:col>
      <xdr:colOff>334010</xdr:colOff>
      <xdr:row>20</xdr:row>
      <xdr:rowOff>47625</xdr:rowOff>
    </xdr:to>
    <xdr:sp macro="" textlink="">
      <xdr:nvSpPr>
        <xdr:cNvPr id="231878" name="Text Box 151"/>
        <xdr:cNvSpPr txBox="1">
          <a:spLocks noChangeArrowheads="1"/>
        </xdr:cNvSpPr>
      </xdr:nvSpPr>
      <xdr:spPr>
        <a:xfrm>
          <a:off x="12620625" y="3267075"/>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13.7</a:t>
          </a:r>
        </a:p>
      </xdr:txBody>
    </xdr:sp>
    <xdr:clientData/>
  </xdr:twoCellAnchor>
  <xdr:twoCellAnchor>
    <xdr:from xmlns:xdr="http://schemas.openxmlformats.org/drawingml/2006/spreadsheetDrawing">
      <xdr:col>1</xdr:col>
      <xdr:colOff>67310</xdr:colOff>
      <xdr:row>47</xdr:row>
      <xdr:rowOff>67310</xdr:rowOff>
    </xdr:from>
    <xdr:to xmlns:xdr="http://schemas.openxmlformats.org/drawingml/2006/spreadsheetDrawing">
      <xdr:col>7</xdr:col>
      <xdr:colOff>572135</xdr:colOff>
      <xdr:row>49</xdr:row>
      <xdr:rowOff>47625</xdr:rowOff>
    </xdr:to>
    <xdr:sp macro="" textlink="">
      <xdr:nvSpPr>
        <xdr:cNvPr id="231879" name="Rectangle 152"/>
        <xdr:cNvSpPr>
          <a:spLocks noChangeArrowheads="1"/>
        </xdr:cNvSpPr>
      </xdr:nvSpPr>
      <xdr:spPr>
        <a:xfrm>
          <a:off x="762635" y="8125460"/>
          <a:ext cx="4619625" cy="32321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扶助費</a:t>
          </a:r>
        </a:p>
      </xdr:txBody>
    </xdr:sp>
    <xdr:clientData/>
  </xdr:twoCellAnchor>
  <xdr:twoCellAnchor>
    <xdr:from xmlns:xdr="http://schemas.openxmlformats.org/drawingml/2006/spreadsheetDrawing">
      <xdr:col>7</xdr:col>
      <xdr:colOff>591185</xdr:colOff>
      <xdr:row>47</xdr:row>
      <xdr:rowOff>133985</xdr:rowOff>
    </xdr:from>
    <xdr:to xmlns:xdr="http://schemas.openxmlformats.org/drawingml/2006/spreadsheetDrawing">
      <xdr:col>10</xdr:col>
      <xdr:colOff>57150</xdr:colOff>
      <xdr:row>49</xdr:row>
      <xdr:rowOff>47625</xdr:rowOff>
    </xdr:to>
    <xdr:sp macro="" textlink="">
      <xdr:nvSpPr>
        <xdr:cNvPr id="231880" name="Rectangle 153"/>
        <xdr:cNvSpPr>
          <a:spLocks noChangeArrowheads="1"/>
        </xdr:cNvSpPr>
      </xdr:nvSpPr>
      <xdr:spPr>
        <a:xfrm>
          <a:off x="5401310" y="8192135"/>
          <a:ext cx="1523365" cy="256540"/>
        </a:xfrm>
        <a:prstGeom prst="rect">
          <a:avLst/>
        </a:prstGeom>
        <a:solidFill>
          <a:srgbClr val="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48</xdr:row>
      <xdr:rowOff>153035</xdr:rowOff>
    </xdr:from>
    <xdr:to xmlns:xdr="http://schemas.openxmlformats.org/drawingml/2006/spreadsheetDrawing">
      <xdr:col>10</xdr:col>
      <xdr:colOff>57150</xdr:colOff>
      <xdr:row>50</xdr:row>
      <xdr:rowOff>67310</xdr:rowOff>
    </xdr:to>
    <xdr:sp macro="" textlink="">
      <xdr:nvSpPr>
        <xdr:cNvPr id="231881" name="Rectangle 154"/>
        <xdr:cNvSpPr>
          <a:spLocks noChangeArrowheads="1"/>
        </xdr:cNvSpPr>
      </xdr:nvSpPr>
      <xdr:spPr>
        <a:xfrm>
          <a:off x="5401310" y="8382635"/>
          <a:ext cx="152336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14/128</a:t>
          </a:r>
        </a:p>
      </xdr:txBody>
    </xdr:sp>
    <xdr:clientData/>
  </xdr:twoCellAnchor>
  <xdr:twoCellAnchor>
    <xdr:from xmlns:xdr="http://schemas.openxmlformats.org/drawingml/2006/spreadsheetDrawing">
      <xdr:col>10</xdr:col>
      <xdr:colOff>219075</xdr:colOff>
      <xdr:row>47</xdr:row>
      <xdr:rowOff>133985</xdr:rowOff>
    </xdr:from>
    <xdr:to xmlns:xdr="http://schemas.openxmlformats.org/drawingml/2006/spreadsheetDrawing">
      <xdr:col>12</xdr:col>
      <xdr:colOff>248285</xdr:colOff>
      <xdr:row>49</xdr:row>
      <xdr:rowOff>47625</xdr:rowOff>
    </xdr:to>
    <xdr:sp macro="" textlink="">
      <xdr:nvSpPr>
        <xdr:cNvPr id="231882" name="Rectangle 155"/>
        <xdr:cNvSpPr>
          <a:spLocks noChangeArrowheads="1"/>
        </xdr:cNvSpPr>
      </xdr:nvSpPr>
      <xdr:spPr>
        <a:xfrm>
          <a:off x="7086600" y="8192135"/>
          <a:ext cx="140081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48</xdr:row>
      <xdr:rowOff>153035</xdr:rowOff>
    </xdr:from>
    <xdr:to xmlns:xdr="http://schemas.openxmlformats.org/drawingml/2006/spreadsheetDrawing">
      <xdr:col>12</xdr:col>
      <xdr:colOff>248285</xdr:colOff>
      <xdr:row>50</xdr:row>
      <xdr:rowOff>67310</xdr:rowOff>
    </xdr:to>
    <xdr:sp macro="" textlink="">
      <xdr:nvSpPr>
        <xdr:cNvPr id="231883" name="Rectangle 156"/>
        <xdr:cNvSpPr>
          <a:spLocks noChangeArrowheads="1"/>
        </xdr:cNvSpPr>
      </xdr:nvSpPr>
      <xdr:spPr>
        <a:xfrm>
          <a:off x="7086600" y="8382635"/>
          <a:ext cx="140081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10.4</a:t>
          </a:r>
        </a:p>
      </xdr:txBody>
    </xdr:sp>
    <xdr:clientData/>
  </xdr:twoCellAnchor>
  <xdr:twoCellAnchor>
    <xdr:from xmlns:xdr="http://schemas.openxmlformats.org/drawingml/2006/spreadsheetDrawing">
      <xdr:col>12</xdr:col>
      <xdr:colOff>457835</xdr:colOff>
      <xdr:row>47</xdr:row>
      <xdr:rowOff>133985</xdr:rowOff>
    </xdr:from>
    <xdr:to xmlns:xdr="http://schemas.openxmlformats.org/drawingml/2006/spreadsheetDrawing">
      <xdr:col>14</xdr:col>
      <xdr:colOff>610235</xdr:colOff>
      <xdr:row>49</xdr:row>
      <xdr:rowOff>47625</xdr:rowOff>
    </xdr:to>
    <xdr:sp macro="" textlink="">
      <xdr:nvSpPr>
        <xdr:cNvPr id="231884" name="Rectangle 157"/>
        <xdr:cNvSpPr>
          <a:spLocks noChangeArrowheads="1"/>
        </xdr:cNvSpPr>
      </xdr:nvSpPr>
      <xdr:spPr>
        <a:xfrm>
          <a:off x="8696960" y="8192135"/>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48</xdr:row>
      <xdr:rowOff>153035</xdr:rowOff>
    </xdr:from>
    <xdr:to xmlns:xdr="http://schemas.openxmlformats.org/drawingml/2006/spreadsheetDrawing">
      <xdr:col>14</xdr:col>
      <xdr:colOff>610235</xdr:colOff>
      <xdr:row>50</xdr:row>
      <xdr:rowOff>67310</xdr:rowOff>
    </xdr:to>
    <xdr:sp macro="" textlink="">
      <xdr:nvSpPr>
        <xdr:cNvPr id="231885" name="Rectangle 158"/>
        <xdr:cNvSpPr>
          <a:spLocks noChangeArrowheads="1"/>
        </xdr:cNvSpPr>
      </xdr:nvSpPr>
      <xdr:spPr>
        <a:xfrm>
          <a:off x="8696960" y="8382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7.3</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64</xdr:row>
      <xdr:rowOff>9525</xdr:rowOff>
    </xdr:to>
    <xdr:sp macro="" textlink="">
      <xdr:nvSpPr>
        <xdr:cNvPr id="231886" name="Rectangle 159"/>
        <xdr:cNvSpPr>
          <a:spLocks noChangeArrowheads="1"/>
        </xdr:cNvSpPr>
      </xdr:nvSpPr>
      <xdr:spPr>
        <a:xfrm>
          <a:off x="762635" y="8696960"/>
          <a:ext cx="4619625" cy="2285365"/>
        </a:xfrm>
        <a:prstGeom prst="rect">
          <a:avLst/>
        </a:prstGeom>
        <a:solidFill>
          <a:srgbClr val="E6FFD5"/>
        </a:solidFill>
        <a:ln>
          <a:miter/>
        </a:ln>
      </xdr:spPr>
      <xdr:txBody>
        <a:bodyPr vertOverflow="overflow" horzOverflow="overflow" upright="1"/>
        <a:lstStyle/>
        <a:p/>
      </xdr:txBody>
    </xdr:sp>
    <xdr:clientData/>
  </xdr:twoCellAnchor>
  <xdr:twoCellAnchor>
    <xdr:from xmlns:xdr="http://schemas.openxmlformats.org/drawingml/2006/spreadsheetDrawing">
      <xdr:col>8</xdr:col>
      <xdr:colOff>219075</xdr:colOff>
      <xdr:row>50</xdr:row>
      <xdr:rowOff>124460</xdr:rowOff>
    </xdr:from>
    <xdr:to xmlns:xdr="http://schemas.openxmlformats.org/drawingml/2006/spreadsheetDrawing">
      <xdr:col>16</xdr:col>
      <xdr:colOff>57150</xdr:colOff>
      <xdr:row>64</xdr:row>
      <xdr:rowOff>9525</xdr:rowOff>
    </xdr:to>
    <xdr:sp macro="" textlink="">
      <xdr:nvSpPr>
        <xdr:cNvPr id="231887" name="Rectangle 160"/>
        <xdr:cNvSpPr>
          <a:spLocks noChangeArrowheads="1"/>
        </xdr:cNvSpPr>
      </xdr:nvSpPr>
      <xdr:spPr>
        <a:xfrm>
          <a:off x="5715000" y="8696960"/>
          <a:ext cx="5334000" cy="228536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286385</xdr:colOff>
      <xdr:row>50</xdr:row>
      <xdr:rowOff>124460</xdr:rowOff>
    </xdr:from>
    <xdr:to xmlns:xdr="http://schemas.openxmlformats.org/drawingml/2006/spreadsheetDrawing">
      <xdr:col>13</xdr:col>
      <xdr:colOff>667385</xdr:colOff>
      <xdr:row>52</xdr:row>
      <xdr:rowOff>38100</xdr:rowOff>
    </xdr:to>
    <xdr:sp macro="" textlink="">
      <xdr:nvSpPr>
        <xdr:cNvPr id="231888" name="Rectangle 161"/>
        <xdr:cNvSpPr>
          <a:spLocks noChangeArrowheads="1"/>
        </xdr:cNvSpPr>
      </xdr:nvSpPr>
      <xdr:spPr>
        <a:xfrm>
          <a:off x="5782310" y="8696960"/>
          <a:ext cx="3810000" cy="25654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扶助費の分析欄</a:t>
          </a:r>
        </a:p>
      </xdr:txBody>
    </xdr:sp>
    <xdr:clientData/>
  </xdr:twoCellAnchor>
  <xdr:twoCellAnchor>
    <xdr:from xmlns:xdr="http://schemas.openxmlformats.org/drawingml/2006/spreadsheetDrawing">
      <xdr:col>8</xdr:col>
      <xdr:colOff>324485</xdr:colOff>
      <xdr:row>52</xdr:row>
      <xdr:rowOff>104775</xdr:rowOff>
    </xdr:from>
    <xdr:to xmlns:xdr="http://schemas.openxmlformats.org/drawingml/2006/spreadsheetDrawing">
      <xdr:col>15</xdr:col>
      <xdr:colOff>600710</xdr:colOff>
      <xdr:row>63</xdr:row>
      <xdr:rowOff>124460</xdr:rowOff>
    </xdr:to>
    <xdr:sp macro="" textlink="">
      <xdr:nvSpPr>
        <xdr:cNvPr id="231889" name="Rectangle 162"/>
        <xdr:cNvSpPr>
          <a:spLocks noChangeArrowheads="1"/>
        </xdr:cNvSpPr>
      </xdr:nvSpPr>
      <xdr:spPr>
        <a:xfrm>
          <a:off x="5820410" y="9020175"/>
          <a:ext cx="5076825" cy="1905635"/>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2.5</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ポイント低く、全国平均、県内平均よりも低くなっている。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高齢化等に伴う老人福祉費や生活保護費の上昇など、扶助費は増加の一途をたどることが予想されるため、今後更なる歳出削減を図り、扶助費における財源確保に努める。</a:t>
          </a:r>
        </a:p>
      </xdr:txBody>
    </xdr:sp>
    <xdr:clientData/>
  </xdr:twoCellAnchor>
  <xdr:twoCellAnchor editAs="oneCell">
    <xdr:from xmlns:xdr="http://schemas.openxmlformats.org/drawingml/2006/spreadsheetDrawing">
      <xdr:col>1</xdr:col>
      <xdr:colOff>76200</xdr:colOff>
      <xdr:row>49</xdr:row>
      <xdr:rowOff>153035</xdr:rowOff>
    </xdr:from>
    <xdr:to xmlns:xdr="http://schemas.openxmlformats.org/drawingml/2006/spreadsheetDrawing">
      <xdr:col>1</xdr:col>
      <xdr:colOff>209550</xdr:colOff>
      <xdr:row>50</xdr:row>
      <xdr:rowOff>133985</xdr:rowOff>
    </xdr:to>
    <xdr:sp macro="" textlink="">
      <xdr:nvSpPr>
        <xdr:cNvPr id="231890" name="Text Box 163"/>
        <xdr:cNvSpPr txBox="1">
          <a:spLocks noChangeArrowheads="1"/>
        </xdr:cNvSpPr>
      </xdr:nvSpPr>
      <xdr:spPr>
        <a:xfrm>
          <a:off x="771525" y="8554085"/>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64</xdr:row>
      <xdr:rowOff>9525</xdr:rowOff>
    </xdr:from>
    <xdr:to xmlns:xdr="http://schemas.openxmlformats.org/drawingml/2006/spreadsheetDrawing">
      <xdr:col>7</xdr:col>
      <xdr:colOff>572135</xdr:colOff>
      <xdr:row>64</xdr:row>
      <xdr:rowOff>9525</xdr:rowOff>
    </xdr:to>
    <xdr:sp macro="" textlink="">
      <xdr:nvSpPr>
        <xdr:cNvPr id="231891" name="Line 164"/>
        <xdr:cNvSpPr>
          <a:spLocks noChangeShapeType="1"/>
        </xdr:cNvSpPr>
      </xdr:nvSpPr>
      <xdr:spPr>
        <a:xfrm>
          <a:off x="762635" y="10982325"/>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63</xdr:row>
      <xdr:rowOff>67310</xdr:rowOff>
    </xdr:from>
    <xdr:to xmlns:xdr="http://schemas.openxmlformats.org/drawingml/2006/spreadsheetDrawing">
      <xdr:col>1</xdr:col>
      <xdr:colOff>67310</xdr:colOff>
      <xdr:row>64</xdr:row>
      <xdr:rowOff>104775</xdr:rowOff>
    </xdr:to>
    <xdr:sp macro="" textlink="">
      <xdr:nvSpPr>
        <xdr:cNvPr id="231892" name="Text Box 165"/>
        <xdr:cNvSpPr txBox="1">
          <a:spLocks noChangeArrowheads="1"/>
        </xdr:cNvSpPr>
      </xdr:nvSpPr>
      <xdr:spPr>
        <a:xfrm>
          <a:off x="257810" y="108686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a:t>
          </a:r>
        </a:p>
      </xdr:txBody>
    </xdr:sp>
    <xdr:clientData/>
  </xdr:twoCellAnchor>
  <xdr:twoCellAnchor>
    <xdr:from xmlns:xdr="http://schemas.openxmlformats.org/drawingml/2006/spreadsheetDrawing">
      <xdr:col>1</xdr:col>
      <xdr:colOff>67310</xdr:colOff>
      <xdr:row>61</xdr:row>
      <xdr:rowOff>143510</xdr:rowOff>
    </xdr:from>
    <xdr:to xmlns:xdr="http://schemas.openxmlformats.org/drawingml/2006/spreadsheetDrawing">
      <xdr:col>7</xdr:col>
      <xdr:colOff>572135</xdr:colOff>
      <xdr:row>61</xdr:row>
      <xdr:rowOff>143510</xdr:rowOff>
    </xdr:to>
    <xdr:sp macro="" textlink="">
      <xdr:nvSpPr>
        <xdr:cNvPr id="231893" name="Line 166"/>
        <xdr:cNvSpPr>
          <a:spLocks noChangeShapeType="1"/>
        </xdr:cNvSpPr>
      </xdr:nvSpPr>
      <xdr:spPr>
        <a:xfrm>
          <a:off x="762635" y="10601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61</xdr:row>
      <xdr:rowOff>29210</xdr:rowOff>
    </xdr:from>
    <xdr:to xmlns:xdr="http://schemas.openxmlformats.org/drawingml/2006/spreadsheetDrawing">
      <xdr:col>1</xdr:col>
      <xdr:colOff>67310</xdr:colOff>
      <xdr:row>62</xdr:row>
      <xdr:rowOff>67310</xdr:rowOff>
    </xdr:to>
    <xdr:sp macro="" textlink="">
      <xdr:nvSpPr>
        <xdr:cNvPr id="231894" name="Text Box 167"/>
        <xdr:cNvSpPr txBox="1">
          <a:spLocks noChangeArrowheads="1"/>
        </xdr:cNvSpPr>
      </xdr:nvSpPr>
      <xdr:spPr>
        <a:xfrm>
          <a:off x="257810" y="10487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xdr:col>
      <xdr:colOff>67310</xdr:colOff>
      <xdr:row>59</xdr:row>
      <xdr:rowOff>104775</xdr:rowOff>
    </xdr:from>
    <xdr:to xmlns:xdr="http://schemas.openxmlformats.org/drawingml/2006/spreadsheetDrawing">
      <xdr:col>7</xdr:col>
      <xdr:colOff>572135</xdr:colOff>
      <xdr:row>59</xdr:row>
      <xdr:rowOff>104775</xdr:rowOff>
    </xdr:to>
    <xdr:sp macro="" textlink="">
      <xdr:nvSpPr>
        <xdr:cNvPr id="231895" name="Line 168"/>
        <xdr:cNvSpPr>
          <a:spLocks noChangeShapeType="1"/>
        </xdr:cNvSpPr>
      </xdr:nvSpPr>
      <xdr:spPr>
        <a:xfrm>
          <a:off x="762635" y="10220325"/>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58</xdr:row>
      <xdr:rowOff>162560</xdr:rowOff>
    </xdr:from>
    <xdr:to xmlns:xdr="http://schemas.openxmlformats.org/drawingml/2006/spreadsheetDrawing">
      <xdr:col>1</xdr:col>
      <xdr:colOff>67310</xdr:colOff>
      <xdr:row>60</xdr:row>
      <xdr:rowOff>29210</xdr:rowOff>
    </xdr:to>
    <xdr:sp macro="" textlink="">
      <xdr:nvSpPr>
        <xdr:cNvPr id="231896" name="Text Box 169"/>
        <xdr:cNvSpPr txBox="1">
          <a:spLocks noChangeArrowheads="1"/>
        </xdr:cNvSpPr>
      </xdr:nvSpPr>
      <xdr:spPr>
        <a:xfrm>
          <a:off x="257810" y="10106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xdr:col>
      <xdr:colOff>67310</xdr:colOff>
      <xdr:row>57</xdr:row>
      <xdr:rowOff>67310</xdr:rowOff>
    </xdr:from>
    <xdr:to xmlns:xdr="http://schemas.openxmlformats.org/drawingml/2006/spreadsheetDrawing">
      <xdr:col>7</xdr:col>
      <xdr:colOff>572135</xdr:colOff>
      <xdr:row>57</xdr:row>
      <xdr:rowOff>67310</xdr:rowOff>
    </xdr:to>
    <xdr:sp macro="" textlink="">
      <xdr:nvSpPr>
        <xdr:cNvPr id="231897" name="Line 170"/>
        <xdr:cNvSpPr>
          <a:spLocks noChangeShapeType="1"/>
        </xdr:cNvSpPr>
      </xdr:nvSpPr>
      <xdr:spPr>
        <a:xfrm>
          <a:off x="762635" y="9839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56</xdr:row>
      <xdr:rowOff>124460</xdr:rowOff>
    </xdr:from>
    <xdr:to xmlns:xdr="http://schemas.openxmlformats.org/drawingml/2006/spreadsheetDrawing">
      <xdr:col>1</xdr:col>
      <xdr:colOff>67310</xdr:colOff>
      <xdr:row>57</xdr:row>
      <xdr:rowOff>162560</xdr:rowOff>
    </xdr:to>
    <xdr:sp macro="" textlink="">
      <xdr:nvSpPr>
        <xdr:cNvPr id="231898" name="Text Box 171"/>
        <xdr:cNvSpPr txBox="1">
          <a:spLocks noChangeArrowheads="1"/>
        </xdr:cNvSpPr>
      </xdr:nvSpPr>
      <xdr:spPr>
        <a:xfrm>
          <a:off x="257810" y="9725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a:t>
          </a:r>
        </a:p>
      </xdr:txBody>
    </xdr:sp>
    <xdr:clientData/>
  </xdr:twoCellAnchor>
  <xdr:twoCellAnchor>
    <xdr:from xmlns:xdr="http://schemas.openxmlformats.org/drawingml/2006/spreadsheetDrawing">
      <xdr:col>1</xdr:col>
      <xdr:colOff>67310</xdr:colOff>
      <xdr:row>55</xdr:row>
      <xdr:rowOff>29210</xdr:rowOff>
    </xdr:from>
    <xdr:to xmlns:xdr="http://schemas.openxmlformats.org/drawingml/2006/spreadsheetDrawing">
      <xdr:col>7</xdr:col>
      <xdr:colOff>572135</xdr:colOff>
      <xdr:row>55</xdr:row>
      <xdr:rowOff>29210</xdr:rowOff>
    </xdr:to>
    <xdr:sp macro="" textlink="">
      <xdr:nvSpPr>
        <xdr:cNvPr id="231899" name="Line 172"/>
        <xdr:cNvSpPr>
          <a:spLocks noChangeShapeType="1"/>
        </xdr:cNvSpPr>
      </xdr:nvSpPr>
      <xdr:spPr>
        <a:xfrm>
          <a:off x="762635" y="9458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54</xdr:row>
      <xdr:rowOff>86360</xdr:rowOff>
    </xdr:from>
    <xdr:to xmlns:xdr="http://schemas.openxmlformats.org/drawingml/2006/spreadsheetDrawing">
      <xdr:col>1</xdr:col>
      <xdr:colOff>67310</xdr:colOff>
      <xdr:row>55</xdr:row>
      <xdr:rowOff>124460</xdr:rowOff>
    </xdr:to>
    <xdr:sp macro="" textlink="">
      <xdr:nvSpPr>
        <xdr:cNvPr id="231900" name="Text Box 173"/>
        <xdr:cNvSpPr txBox="1">
          <a:spLocks noChangeArrowheads="1"/>
        </xdr:cNvSpPr>
      </xdr:nvSpPr>
      <xdr:spPr>
        <a:xfrm>
          <a:off x="257810" y="93446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a:t>
          </a:r>
        </a:p>
      </xdr:txBody>
    </xdr:sp>
    <xdr:clientData/>
  </xdr:twoCellAnchor>
  <xdr:twoCellAnchor>
    <xdr:from xmlns:xdr="http://schemas.openxmlformats.org/drawingml/2006/spreadsheetDrawing">
      <xdr:col>1</xdr:col>
      <xdr:colOff>67310</xdr:colOff>
      <xdr:row>52</xdr:row>
      <xdr:rowOff>162560</xdr:rowOff>
    </xdr:from>
    <xdr:to xmlns:xdr="http://schemas.openxmlformats.org/drawingml/2006/spreadsheetDrawing">
      <xdr:col>7</xdr:col>
      <xdr:colOff>572135</xdr:colOff>
      <xdr:row>52</xdr:row>
      <xdr:rowOff>162560</xdr:rowOff>
    </xdr:to>
    <xdr:sp macro="" textlink="">
      <xdr:nvSpPr>
        <xdr:cNvPr id="231901" name="Line 174"/>
        <xdr:cNvSpPr>
          <a:spLocks noChangeShapeType="1"/>
        </xdr:cNvSpPr>
      </xdr:nvSpPr>
      <xdr:spPr>
        <a:xfrm>
          <a:off x="762635" y="9077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52</xdr:row>
      <xdr:rowOff>47625</xdr:rowOff>
    </xdr:from>
    <xdr:to xmlns:xdr="http://schemas.openxmlformats.org/drawingml/2006/spreadsheetDrawing">
      <xdr:col>1</xdr:col>
      <xdr:colOff>67310</xdr:colOff>
      <xdr:row>53</xdr:row>
      <xdr:rowOff>86360</xdr:rowOff>
    </xdr:to>
    <xdr:sp macro="" textlink="">
      <xdr:nvSpPr>
        <xdr:cNvPr id="231902" name="Text Box 175"/>
        <xdr:cNvSpPr txBox="1">
          <a:spLocks noChangeArrowheads="1"/>
        </xdr:cNvSpPr>
      </xdr:nvSpPr>
      <xdr:spPr>
        <a:xfrm>
          <a:off x="257810" y="8963025"/>
          <a:ext cx="50482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50</xdr:row>
      <xdr:rowOff>124460</xdr:rowOff>
    </xdr:to>
    <xdr:sp macro="" textlink="">
      <xdr:nvSpPr>
        <xdr:cNvPr id="231903" name="Line 176"/>
        <xdr:cNvSpPr>
          <a:spLocks noChangeShapeType="1"/>
        </xdr:cNvSpPr>
      </xdr:nvSpPr>
      <xdr:spPr>
        <a:xfrm>
          <a:off x="762635" y="8696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50</xdr:row>
      <xdr:rowOff>9525</xdr:rowOff>
    </xdr:from>
    <xdr:to xmlns:xdr="http://schemas.openxmlformats.org/drawingml/2006/spreadsheetDrawing">
      <xdr:col>1</xdr:col>
      <xdr:colOff>67310</xdr:colOff>
      <xdr:row>51</xdr:row>
      <xdr:rowOff>47625</xdr:rowOff>
    </xdr:to>
    <xdr:sp macro="" textlink="">
      <xdr:nvSpPr>
        <xdr:cNvPr id="231904" name="Text Box 177"/>
        <xdr:cNvSpPr txBox="1">
          <a:spLocks noChangeArrowheads="1"/>
        </xdr:cNvSpPr>
      </xdr:nvSpPr>
      <xdr:spPr>
        <a:xfrm>
          <a:off x="257810" y="85820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64</xdr:row>
      <xdr:rowOff>9525</xdr:rowOff>
    </xdr:to>
    <xdr:sp macro="" textlink="">
      <xdr:nvSpPr>
        <xdr:cNvPr id="231905" name="扶助費グラフ枠"/>
        <xdr:cNvSpPr>
          <a:spLocks noChangeArrowheads="1"/>
        </xdr:cNvSpPr>
      </xdr:nvSpPr>
      <xdr:spPr>
        <a:xfrm>
          <a:off x="762635" y="8696960"/>
          <a:ext cx="4619625" cy="228536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19050</xdr:colOff>
      <xdr:row>53</xdr:row>
      <xdr:rowOff>57150</xdr:rowOff>
    </xdr:from>
    <xdr:to xmlns:xdr="http://schemas.openxmlformats.org/drawingml/2006/spreadsheetDrawing">
      <xdr:col>7</xdr:col>
      <xdr:colOff>19050</xdr:colOff>
      <xdr:row>62</xdr:row>
      <xdr:rowOff>67310</xdr:rowOff>
    </xdr:to>
    <xdr:sp macro="" textlink="">
      <xdr:nvSpPr>
        <xdr:cNvPr id="231906" name="Line 179"/>
        <xdr:cNvSpPr>
          <a:spLocks noChangeShapeType="1"/>
        </xdr:cNvSpPr>
      </xdr:nvSpPr>
      <xdr:spPr>
        <a:xfrm flipV="1">
          <a:off x="4829175" y="9144000"/>
          <a:ext cx="0" cy="1553210"/>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62</xdr:row>
      <xdr:rowOff>67310</xdr:rowOff>
    </xdr:from>
    <xdr:to xmlns:xdr="http://schemas.openxmlformats.org/drawingml/2006/spreadsheetDrawing">
      <xdr:col>8</xdr:col>
      <xdr:colOff>180975</xdr:colOff>
      <xdr:row>63</xdr:row>
      <xdr:rowOff>104775</xdr:rowOff>
    </xdr:to>
    <xdr:sp macro="" textlink="">
      <xdr:nvSpPr>
        <xdr:cNvPr id="231907" name="扶助費最小値テキスト"/>
        <xdr:cNvSpPr txBox="1">
          <a:spLocks noChangeArrowheads="1"/>
        </xdr:cNvSpPr>
      </xdr:nvSpPr>
      <xdr:spPr>
        <a:xfrm>
          <a:off x="4914900" y="10697210"/>
          <a:ext cx="762000"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15.7</a:t>
          </a:r>
        </a:p>
      </xdr:txBody>
    </xdr:sp>
    <xdr:clientData/>
  </xdr:twoCellAnchor>
  <xdr:twoCellAnchor>
    <xdr:from xmlns:xdr="http://schemas.openxmlformats.org/drawingml/2006/spreadsheetDrawing">
      <xdr:col>6</xdr:col>
      <xdr:colOff>610235</xdr:colOff>
      <xdr:row>62</xdr:row>
      <xdr:rowOff>67310</xdr:rowOff>
    </xdr:from>
    <xdr:to xmlns:xdr="http://schemas.openxmlformats.org/drawingml/2006/spreadsheetDrawing">
      <xdr:col>7</xdr:col>
      <xdr:colOff>104775</xdr:colOff>
      <xdr:row>62</xdr:row>
      <xdr:rowOff>67310</xdr:rowOff>
    </xdr:to>
    <xdr:sp macro="" textlink="">
      <xdr:nvSpPr>
        <xdr:cNvPr id="231908" name="Line 181"/>
        <xdr:cNvSpPr>
          <a:spLocks noChangeShapeType="1"/>
        </xdr:cNvSpPr>
      </xdr:nvSpPr>
      <xdr:spPr>
        <a:xfrm>
          <a:off x="4734560" y="1069721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52</xdr:row>
      <xdr:rowOff>0</xdr:rowOff>
    </xdr:from>
    <xdr:to xmlns:xdr="http://schemas.openxmlformats.org/drawingml/2006/spreadsheetDrawing">
      <xdr:col>8</xdr:col>
      <xdr:colOff>180975</xdr:colOff>
      <xdr:row>53</xdr:row>
      <xdr:rowOff>38100</xdr:rowOff>
    </xdr:to>
    <xdr:sp macro="" textlink="">
      <xdr:nvSpPr>
        <xdr:cNvPr id="231909" name="扶助費最大値テキスト"/>
        <xdr:cNvSpPr txBox="1">
          <a:spLocks noChangeArrowheads="1"/>
        </xdr:cNvSpPr>
      </xdr:nvSpPr>
      <xdr:spPr>
        <a:xfrm>
          <a:off x="4914900" y="891540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a:t>
          </a:r>
        </a:p>
      </xdr:txBody>
    </xdr:sp>
    <xdr:clientData/>
  </xdr:twoCellAnchor>
  <xdr:twoCellAnchor>
    <xdr:from xmlns:xdr="http://schemas.openxmlformats.org/drawingml/2006/spreadsheetDrawing">
      <xdr:col>6</xdr:col>
      <xdr:colOff>610235</xdr:colOff>
      <xdr:row>53</xdr:row>
      <xdr:rowOff>57150</xdr:rowOff>
    </xdr:from>
    <xdr:to xmlns:xdr="http://schemas.openxmlformats.org/drawingml/2006/spreadsheetDrawing">
      <xdr:col>7</xdr:col>
      <xdr:colOff>104775</xdr:colOff>
      <xdr:row>53</xdr:row>
      <xdr:rowOff>57150</xdr:rowOff>
    </xdr:to>
    <xdr:sp macro="" textlink="">
      <xdr:nvSpPr>
        <xdr:cNvPr id="231910" name="Line 183"/>
        <xdr:cNvSpPr>
          <a:spLocks noChangeShapeType="1"/>
        </xdr:cNvSpPr>
      </xdr:nvSpPr>
      <xdr:spPr>
        <a:xfrm>
          <a:off x="4734560" y="914400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553085</xdr:colOff>
      <xdr:row>54</xdr:row>
      <xdr:rowOff>67310</xdr:rowOff>
    </xdr:from>
    <xdr:to xmlns:xdr="http://schemas.openxmlformats.org/drawingml/2006/spreadsheetDrawing">
      <xdr:col>7</xdr:col>
      <xdr:colOff>19050</xdr:colOff>
      <xdr:row>54</xdr:row>
      <xdr:rowOff>104775</xdr:rowOff>
    </xdr:to>
    <xdr:sp macro="" textlink="">
      <xdr:nvSpPr>
        <xdr:cNvPr id="231911" name="Line 184"/>
        <xdr:cNvSpPr>
          <a:spLocks noChangeShapeType="1"/>
        </xdr:cNvSpPr>
      </xdr:nvSpPr>
      <xdr:spPr>
        <a:xfrm flipV="1">
          <a:off x="3991610" y="9325610"/>
          <a:ext cx="837565" cy="3746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55</xdr:row>
      <xdr:rowOff>162560</xdr:rowOff>
    </xdr:from>
    <xdr:to xmlns:xdr="http://schemas.openxmlformats.org/drawingml/2006/spreadsheetDrawing">
      <xdr:col>8</xdr:col>
      <xdr:colOff>180975</xdr:colOff>
      <xdr:row>57</xdr:row>
      <xdr:rowOff>29210</xdr:rowOff>
    </xdr:to>
    <xdr:sp macro="" textlink="">
      <xdr:nvSpPr>
        <xdr:cNvPr id="231912" name="扶助費平均値テキスト"/>
        <xdr:cNvSpPr txBox="1">
          <a:spLocks noChangeArrowheads="1"/>
        </xdr:cNvSpPr>
      </xdr:nvSpPr>
      <xdr:spPr>
        <a:xfrm>
          <a:off x="4914900" y="95923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7.4</a:t>
          </a:r>
        </a:p>
      </xdr:txBody>
    </xdr:sp>
    <xdr:clientData/>
  </xdr:twoCellAnchor>
  <xdr:twoCellAnchor>
    <xdr:from xmlns:xdr="http://schemas.openxmlformats.org/drawingml/2006/spreadsheetDrawing">
      <xdr:col>6</xdr:col>
      <xdr:colOff>648335</xdr:colOff>
      <xdr:row>55</xdr:row>
      <xdr:rowOff>162560</xdr:rowOff>
    </xdr:from>
    <xdr:to xmlns:xdr="http://schemas.openxmlformats.org/drawingml/2006/spreadsheetDrawing">
      <xdr:col>7</xdr:col>
      <xdr:colOff>67310</xdr:colOff>
      <xdr:row>56</xdr:row>
      <xdr:rowOff>86360</xdr:rowOff>
    </xdr:to>
    <xdr:sp macro="" textlink="">
      <xdr:nvSpPr>
        <xdr:cNvPr id="231913" name="AutoShape 186"/>
        <xdr:cNvSpPr>
          <a:spLocks noChangeArrowheads="1"/>
        </xdr:cNvSpPr>
      </xdr:nvSpPr>
      <xdr:spPr>
        <a:xfrm>
          <a:off x="4772660" y="9592310"/>
          <a:ext cx="104775"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4</xdr:col>
      <xdr:colOff>343535</xdr:colOff>
      <xdr:row>54</xdr:row>
      <xdr:rowOff>67310</xdr:rowOff>
    </xdr:from>
    <xdr:to xmlns:xdr="http://schemas.openxmlformats.org/drawingml/2006/spreadsheetDrawing">
      <xdr:col>5</xdr:col>
      <xdr:colOff>553085</xdr:colOff>
      <xdr:row>54</xdr:row>
      <xdr:rowOff>104775</xdr:rowOff>
    </xdr:to>
    <xdr:sp macro="" textlink="">
      <xdr:nvSpPr>
        <xdr:cNvPr id="231914" name="Line 187"/>
        <xdr:cNvSpPr>
          <a:spLocks noChangeShapeType="1"/>
        </xdr:cNvSpPr>
      </xdr:nvSpPr>
      <xdr:spPr>
        <a:xfrm>
          <a:off x="3096260" y="9325610"/>
          <a:ext cx="895350" cy="3746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495935</xdr:colOff>
      <xdr:row>55</xdr:row>
      <xdr:rowOff>133985</xdr:rowOff>
    </xdr:from>
    <xdr:to xmlns:xdr="http://schemas.openxmlformats.org/drawingml/2006/spreadsheetDrawing">
      <xdr:col>5</xdr:col>
      <xdr:colOff>600710</xdr:colOff>
      <xdr:row>56</xdr:row>
      <xdr:rowOff>67310</xdr:rowOff>
    </xdr:to>
    <xdr:sp macro="" textlink="">
      <xdr:nvSpPr>
        <xdr:cNvPr id="231915" name="AutoShape 188"/>
        <xdr:cNvSpPr>
          <a:spLocks noChangeArrowheads="1"/>
        </xdr:cNvSpPr>
      </xdr:nvSpPr>
      <xdr:spPr>
        <a:xfrm>
          <a:off x="3934460" y="9563735"/>
          <a:ext cx="104775"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171450</xdr:colOff>
      <xdr:row>56</xdr:row>
      <xdr:rowOff>76835</xdr:rowOff>
    </xdr:from>
    <xdr:to xmlns:xdr="http://schemas.openxmlformats.org/drawingml/2006/spreadsheetDrawing">
      <xdr:col>6</xdr:col>
      <xdr:colOff>219075</xdr:colOff>
      <xdr:row>57</xdr:row>
      <xdr:rowOff>114935</xdr:rowOff>
    </xdr:to>
    <xdr:sp macro="" textlink="">
      <xdr:nvSpPr>
        <xdr:cNvPr id="231916" name="Text Box 189"/>
        <xdr:cNvSpPr txBox="1">
          <a:spLocks noChangeArrowheads="1"/>
        </xdr:cNvSpPr>
      </xdr:nvSpPr>
      <xdr:spPr>
        <a:xfrm>
          <a:off x="3609975" y="9678035"/>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7.2</a:t>
          </a:r>
        </a:p>
      </xdr:txBody>
    </xdr:sp>
    <xdr:clientData/>
  </xdr:twoCellAnchor>
  <xdr:twoCellAnchor>
    <xdr:from xmlns:xdr="http://schemas.openxmlformats.org/drawingml/2006/spreadsheetDrawing">
      <xdr:col>3</xdr:col>
      <xdr:colOff>142875</xdr:colOff>
      <xdr:row>54</xdr:row>
      <xdr:rowOff>67310</xdr:rowOff>
    </xdr:from>
    <xdr:to xmlns:xdr="http://schemas.openxmlformats.org/drawingml/2006/spreadsheetDrawing">
      <xdr:col>4</xdr:col>
      <xdr:colOff>343535</xdr:colOff>
      <xdr:row>54</xdr:row>
      <xdr:rowOff>143510</xdr:rowOff>
    </xdr:to>
    <xdr:sp macro="" textlink="">
      <xdr:nvSpPr>
        <xdr:cNvPr id="231917" name="Line 190"/>
        <xdr:cNvSpPr>
          <a:spLocks noChangeShapeType="1"/>
        </xdr:cNvSpPr>
      </xdr:nvSpPr>
      <xdr:spPr>
        <a:xfrm flipV="1">
          <a:off x="2209800" y="9325610"/>
          <a:ext cx="886460" cy="7620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295910</xdr:colOff>
      <xdr:row>55</xdr:row>
      <xdr:rowOff>143510</xdr:rowOff>
    </xdr:from>
    <xdr:to xmlns:xdr="http://schemas.openxmlformats.org/drawingml/2006/spreadsheetDrawing">
      <xdr:col>4</xdr:col>
      <xdr:colOff>400050</xdr:colOff>
      <xdr:row>56</xdr:row>
      <xdr:rowOff>76835</xdr:rowOff>
    </xdr:to>
    <xdr:sp macro="" textlink="">
      <xdr:nvSpPr>
        <xdr:cNvPr id="231918" name="AutoShape 191"/>
        <xdr:cNvSpPr>
          <a:spLocks noChangeArrowheads="1"/>
        </xdr:cNvSpPr>
      </xdr:nvSpPr>
      <xdr:spPr>
        <a:xfrm>
          <a:off x="3048635" y="9573260"/>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648335</xdr:colOff>
      <xdr:row>56</xdr:row>
      <xdr:rowOff>86360</xdr:rowOff>
    </xdr:from>
    <xdr:to xmlns:xdr="http://schemas.openxmlformats.org/drawingml/2006/spreadsheetDrawing">
      <xdr:col>5</xdr:col>
      <xdr:colOff>38100</xdr:colOff>
      <xdr:row>57</xdr:row>
      <xdr:rowOff>124460</xdr:rowOff>
    </xdr:to>
    <xdr:sp macro="" textlink="">
      <xdr:nvSpPr>
        <xdr:cNvPr id="231919" name="Text Box 192"/>
        <xdr:cNvSpPr txBox="1">
          <a:spLocks noChangeArrowheads="1"/>
        </xdr:cNvSpPr>
      </xdr:nvSpPr>
      <xdr:spPr>
        <a:xfrm>
          <a:off x="2715260" y="9687560"/>
          <a:ext cx="76136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7.3</a:t>
          </a:r>
        </a:p>
      </xdr:txBody>
    </xdr:sp>
    <xdr:clientData/>
  </xdr:twoCellAnchor>
  <xdr:twoCellAnchor>
    <xdr:from xmlns:xdr="http://schemas.openxmlformats.org/drawingml/2006/spreadsheetDrawing">
      <xdr:col>1</xdr:col>
      <xdr:colOff>629285</xdr:colOff>
      <xdr:row>54</xdr:row>
      <xdr:rowOff>104775</xdr:rowOff>
    </xdr:from>
    <xdr:to xmlns:xdr="http://schemas.openxmlformats.org/drawingml/2006/spreadsheetDrawing">
      <xdr:col>3</xdr:col>
      <xdr:colOff>142875</xdr:colOff>
      <xdr:row>54</xdr:row>
      <xdr:rowOff>143510</xdr:rowOff>
    </xdr:to>
    <xdr:sp macro="" textlink="">
      <xdr:nvSpPr>
        <xdr:cNvPr id="231920" name="Line 193"/>
        <xdr:cNvSpPr>
          <a:spLocks noChangeShapeType="1"/>
        </xdr:cNvSpPr>
      </xdr:nvSpPr>
      <xdr:spPr>
        <a:xfrm>
          <a:off x="1324610" y="9363075"/>
          <a:ext cx="885190" cy="3873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95250</xdr:colOff>
      <xdr:row>55</xdr:row>
      <xdr:rowOff>162560</xdr:rowOff>
    </xdr:from>
    <xdr:to xmlns:xdr="http://schemas.openxmlformats.org/drawingml/2006/spreadsheetDrawing">
      <xdr:col>3</xdr:col>
      <xdr:colOff>190500</xdr:colOff>
      <xdr:row>56</xdr:row>
      <xdr:rowOff>86360</xdr:rowOff>
    </xdr:to>
    <xdr:sp macro="" textlink="">
      <xdr:nvSpPr>
        <xdr:cNvPr id="231921" name="AutoShape 194"/>
        <xdr:cNvSpPr>
          <a:spLocks noChangeArrowheads="1"/>
        </xdr:cNvSpPr>
      </xdr:nvSpPr>
      <xdr:spPr>
        <a:xfrm>
          <a:off x="2162175" y="9592310"/>
          <a:ext cx="9525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447675</xdr:colOff>
      <xdr:row>56</xdr:row>
      <xdr:rowOff>104775</xdr:rowOff>
    </xdr:from>
    <xdr:to xmlns:xdr="http://schemas.openxmlformats.org/drawingml/2006/spreadsheetDrawing">
      <xdr:col>3</xdr:col>
      <xdr:colOff>524510</xdr:colOff>
      <xdr:row>57</xdr:row>
      <xdr:rowOff>143510</xdr:rowOff>
    </xdr:to>
    <xdr:sp macro="" textlink="">
      <xdr:nvSpPr>
        <xdr:cNvPr id="231922" name="Text Box 195"/>
        <xdr:cNvSpPr txBox="1">
          <a:spLocks noChangeArrowheads="1"/>
        </xdr:cNvSpPr>
      </xdr:nvSpPr>
      <xdr:spPr>
        <a:xfrm>
          <a:off x="1828800" y="9705975"/>
          <a:ext cx="76263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7.4</a:t>
          </a:r>
        </a:p>
      </xdr:txBody>
    </xdr:sp>
    <xdr:clientData/>
  </xdr:twoCellAnchor>
  <xdr:twoCellAnchor>
    <xdr:from xmlns:xdr="http://schemas.openxmlformats.org/drawingml/2006/spreadsheetDrawing">
      <xdr:col>1</xdr:col>
      <xdr:colOff>572135</xdr:colOff>
      <xdr:row>56</xdr:row>
      <xdr:rowOff>0</xdr:rowOff>
    </xdr:from>
    <xdr:to xmlns:xdr="http://schemas.openxmlformats.org/drawingml/2006/spreadsheetDrawing">
      <xdr:col>1</xdr:col>
      <xdr:colOff>676275</xdr:colOff>
      <xdr:row>56</xdr:row>
      <xdr:rowOff>104775</xdr:rowOff>
    </xdr:to>
    <xdr:sp macro="" textlink="">
      <xdr:nvSpPr>
        <xdr:cNvPr id="231923" name="AutoShape 196"/>
        <xdr:cNvSpPr>
          <a:spLocks noChangeArrowheads="1"/>
        </xdr:cNvSpPr>
      </xdr:nvSpPr>
      <xdr:spPr>
        <a:xfrm>
          <a:off x="1267460" y="9601200"/>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248285</xdr:colOff>
      <xdr:row>56</xdr:row>
      <xdr:rowOff>114935</xdr:rowOff>
    </xdr:from>
    <xdr:to xmlns:xdr="http://schemas.openxmlformats.org/drawingml/2006/spreadsheetDrawing">
      <xdr:col>2</xdr:col>
      <xdr:colOff>324485</xdr:colOff>
      <xdr:row>57</xdr:row>
      <xdr:rowOff>153035</xdr:rowOff>
    </xdr:to>
    <xdr:sp macro="" textlink="">
      <xdr:nvSpPr>
        <xdr:cNvPr id="231924" name="Text Box 197"/>
        <xdr:cNvSpPr txBox="1">
          <a:spLocks noChangeArrowheads="1"/>
        </xdr:cNvSpPr>
      </xdr:nvSpPr>
      <xdr:spPr>
        <a:xfrm>
          <a:off x="943610" y="971613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7.5</a:t>
          </a:r>
        </a:p>
      </xdr:txBody>
    </xdr:sp>
    <xdr:clientData/>
  </xdr:twoCellAnchor>
  <xdr:twoCellAnchor editAs="oneCell">
    <xdr:from xmlns:xdr="http://schemas.openxmlformats.org/drawingml/2006/spreadsheetDrawing">
      <xdr:col>6</xdr:col>
      <xdr:colOff>591185</xdr:colOff>
      <xdr:row>64</xdr:row>
      <xdr:rowOff>76835</xdr:rowOff>
    </xdr:from>
    <xdr:to xmlns:xdr="http://schemas.openxmlformats.org/drawingml/2006/spreadsheetDrawing">
      <xdr:col>7</xdr:col>
      <xdr:colOff>667385</xdr:colOff>
      <xdr:row>65</xdr:row>
      <xdr:rowOff>114935</xdr:rowOff>
    </xdr:to>
    <xdr:sp macro="" textlink="">
      <xdr:nvSpPr>
        <xdr:cNvPr id="231925" name="Text Box 198"/>
        <xdr:cNvSpPr txBox="1">
          <a:spLocks noChangeArrowheads="1"/>
        </xdr:cNvSpPr>
      </xdr:nvSpPr>
      <xdr:spPr>
        <a:xfrm>
          <a:off x="4715510" y="11049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5</xdr:col>
      <xdr:colOff>438150</xdr:colOff>
      <xdr:row>64</xdr:row>
      <xdr:rowOff>76835</xdr:rowOff>
    </xdr:from>
    <xdr:to xmlns:xdr="http://schemas.openxmlformats.org/drawingml/2006/spreadsheetDrawing">
      <xdr:col>6</xdr:col>
      <xdr:colOff>514985</xdr:colOff>
      <xdr:row>65</xdr:row>
      <xdr:rowOff>114935</xdr:rowOff>
    </xdr:to>
    <xdr:sp macro="" textlink="">
      <xdr:nvSpPr>
        <xdr:cNvPr id="231926" name="Text Box 199"/>
        <xdr:cNvSpPr txBox="1">
          <a:spLocks noChangeArrowheads="1"/>
        </xdr:cNvSpPr>
      </xdr:nvSpPr>
      <xdr:spPr>
        <a:xfrm>
          <a:off x="3876675" y="1104963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4</xdr:col>
      <xdr:colOff>228600</xdr:colOff>
      <xdr:row>64</xdr:row>
      <xdr:rowOff>76835</xdr:rowOff>
    </xdr:from>
    <xdr:to xmlns:xdr="http://schemas.openxmlformats.org/drawingml/2006/spreadsheetDrawing">
      <xdr:col>5</xdr:col>
      <xdr:colOff>304800</xdr:colOff>
      <xdr:row>65</xdr:row>
      <xdr:rowOff>114935</xdr:rowOff>
    </xdr:to>
    <xdr:sp macro="" textlink="">
      <xdr:nvSpPr>
        <xdr:cNvPr id="231927" name="Text Box 200"/>
        <xdr:cNvSpPr txBox="1">
          <a:spLocks noChangeArrowheads="1"/>
        </xdr:cNvSpPr>
      </xdr:nvSpPr>
      <xdr:spPr>
        <a:xfrm>
          <a:off x="2981325" y="11049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3</xdr:col>
      <xdr:colOff>28575</xdr:colOff>
      <xdr:row>64</xdr:row>
      <xdr:rowOff>76835</xdr:rowOff>
    </xdr:from>
    <xdr:to xmlns:xdr="http://schemas.openxmlformats.org/drawingml/2006/spreadsheetDrawing">
      <xdr:col>4</xdr:col>
      <xdr:colOff>104775</xdr:colOff>
      <xdr:row>65</xdr:row>
      <xdr:rowOff>114935</xdr:rowOff>
    </xdr:to>
    <xdr:sp macro="" textlink="">
      <xdr:nvSpPr>
        <xdr:cNvPr id="231928" name="Text Box 201"/>
        <xdr:cNvSpPr txBox="1">
          <a:spLocks noChangeArrowheads="1"/>
        </xdr:cNvSpPr>
      </xdr:nvSpPr>
      <xdr:spPr>
        <a:xfrm>
          <a:off x="2095500" y="11049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xdr:col>
      <xdr:colOff>514985</xdr:colOff>
      <xdr:row>64</xdr:row>
      <xdr:rowOff>76835</xdr:rowOff>
    </xdr:from>
    <xdr:to xmlns:xdr="http://schemas.openxmlformats.org/drawingml/2006/spreadsheetDrawing">
      <xdr:col>2</xdr:col>
      <xdr:colOff>591185</xdr:colOff>
      <xdr:row>65</xdr:row>
      <xdr:rowOff>114935</xdr:rowOff>
    </xdr:to>
    <xdr:sp macro="" textlink="">
      <xdr:nvSpPr>
        <xdr:cNvPr id="231929" name="Text Box 202"/>
        <xdr:cNvSpPr txBox="1">
          <a:spLocks noChangeArrowheads="1"/>
        </xdr:cNvSpPr>
      </xdr:nvSpPr>
      <xdr:spPr>
        <a:xfrm>
          <a:off x="1210310" y="11049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6</xdr:col>
      <xdr:colOff>648335</xdr:colOff>
      <xdr:row>54</xdr:row>
      <xdr:rowOff>9525</xdr:rowOff>
    </xdr:from>
    <xdr:to xmlns:xdr="http://schemas.openxmlformats.org/drawingml/2006/spreadsheetDrawing">
      <xdr:col>7</xdr:col>
      <xdr:colOff>67310</xdr:colOff>
      <xdr:row>54</xdr:row>
      <xdr:rowOff>114935</xdr:rowOff>
    </xdr:to>
    <xdr:sp macro="" textlink="">
      <xdr:nvSpPr>
        <xdr:cNvPr id="231930" name="Oval 203"/>
        <xdr:cNvSpPr>
          <a:spLocks noChangeArrowheads="1"/>
        </xdr:cNvSpPr>
      </xdr:nvSpPr>
      <xdr:spPr>
        <a:xfrm>
          <a:off x="4772660" y="9267825"/>
          <a:ext cx="104775"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53</xdr:row>
      <xdr:rowOff>57150</xdr:rowOff>
    </xdr:from>
    <xdr:to xmlns:xdr="http://schemas.openxmlformats.org/drawingml/2006/spreadsheetDrawing">
      <xdr:col>8</xdr:col>
      <xdr:colOff>180975</xdr:colOff>
      <xdr:row>54</xdr:row>
      <xdr:rowOff>95250</xdr:rowOff>
    </xdr:to>
    <xdr:sp macro="" textlink="">
      <xdr:nvSpPr>
        <xdr:cNvPr id="231931" name="扶助費該当値テキスト"/>
        <xdr:cNvSpPr txBox="1">
          <a:spLocks noChangeArrowheads="1"/>
        </xdr:cNvSpPr>
      </xdr:nvSpPr>
      <xdr:spPr>
        <a:xfrm>
          <a:off x="4914900" y="914400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4.9</a:t>
          </a:r>
        </a:p>
      </xdr:txBody>
    </xdr:sp>
    <xdr:clientData/>
  </xdr:twoCellAnchor>
  <xdr:twoCellAnchor>
    <xdr:from xmlns:xdr="http://schemas.openxmlformats.org/drawingml/2006/spreadsheetDrawing">
      <xdr:col>5</xdr:col>
      <xdr:colOff>495935</xdr:colOff>
      <xdr:row>54</xdr:row>
      <xdr:rowOff>47625</xdr:rowOff>
    </xdr:from>
    <xdr:to xmlns:xdr="http://schemas.openxmlformats.org/drawingml/2006/spreadsheetDrawing">
      <xdr:col>5</xdr:col>
      <xdr:colOff>600710</xdr:colOff>
      <xdr:row>54</xdr:row>
      <xdr:rowOff>152400</xdr:rowOff>
    </xdr:to>
    <xdr:sp macro="" textlink="">
      <xdr:nvSpPr>
        <xdr:cNvPr id="231932" name="Oval 205"/>
        <xdr:cNvSpPr>
          <a:spLocks noChangeArrowheads="1"/>
        </xdr:cNvSpPr>
      </xdr:nvSpPr>
      <xdr:spPr>
        <a:xfrm>
          <a:off x="3934460" y="9305925"/>
          <a:ext cx="104775"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171450</xdr:colOff>
      <xdr:row>53</xdr:row>
      <xdr:rowOff>19050</xdr:rowOff>
    </xdr:from>
    <xdr:to xmlns:xdr="http://schemas.openxmlformats.org/drawingml/2006/spreadsheetDrawing">
      <xdr:col>6</xdr:col>
      <xdr:colOff>219075</xdr:colOff>
      <xdr:row>54</xdr:row>
      <xdr:rowOff>57150</xdr:rowOff>
    </xdr:to>
    <xdr:sp macro="" textlink="">
      <xdr:nvSpPr>
        <xdr:cNvPr id="231933" name="Text Box 206"/>
        <xdr:cNvSpPr txBox="1">
          <a:spLocks noChangeArrowheads="1"/>
        </xdr:cNvSpPr>
      </xdr:nvSpPr>
      <xdr:spPr>
        <a:xfrm>
          <a:off x="3609975" y="910590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5.2</a:t>
          </a:r>
        </a:p>
      </xdr:txBody>
    </xdr:sp>
    <xdr:clientData/>
  </xdr:twoCellAnchor>
  <xdr:twoCellAnchor>
    <xdr:from xmlns:xdr="http://schemas.openxmlformats.org/drawingml/2006/spreadsheetDrawing">
      <xdr:col>4</xdr:col>
      <xdr:colOff>295910</xdr:colOff>
      <xdr:row>54</xdr:row>
      <xdr:rowOff>9525</xdr:rowOff>
    </xdr:from>
    <xdr:to xmlns:xdr="http://schemas.openxmlformats.org/drawingml/2006/spreadsheetDrawing">
      <xdr:col>4</xdr:col>
      <xdr:colOff>400050</xdr:colOff>
      <xdr:row>54</xdr:row>
      <xdr:rowOff>114300</xdr:rowOff>
    </xdr:to>
    <xdr:sp macro="" textlink="">
      <xdr:nvSpPr>
        <xdr:cNvPr id="231934" name="Oval 207"/>
        <xdr:cNvSpPr>
          <a:spLocks noChangeArrowheads="1"/>
        </xdr:cNvSpPr>
      </xdr:nvSpPr>
      <xdr:spPr>
        <a:xfrm>
          <a:off x="3048635" y="9267825"/>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3</xdr:col>
      <xdr:colOff>648335</xdr:colOff>
      <xdr:row>52</xdr:row>
      <xdr:rowOff>153035</xdr:rowOff>
    </xdr:from>
    <xdr:to xmlns:xdr="http://schemas.openxmlformats.org/drawingml/2006/spreadsheetDrawing">
      <xdr:col>5</xdr:col>
      <xdr:colOff>38100</xdr:colOff>
      <xdr:row>54</xdr:row>
      <xdr:rowOff>19050</xdr:rowOff>
    </xdr:to>
    <xdr:sp macro="" textlink="">
      <xdr:nvSpPr>
        <xdr:cNvPr id="231935" name="Text Box 208"/>
        <xdr:cNvSpPr txBox="1">
          <a:spLocks noChangeArrowheads="1"/>
        </xdr:cNvSpPr>
      </xdr:nvSpPr>
      <xdr:spPr>
        <a:xfrm>
          <a:off x="2715260" y="9068435"/>
          <a:ext cx="76136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4.9</a:t>
          </a:r>
        </a:p>
      </xdr:txBody>
    </xdr:sp>
    <xdr:clientData/>
  </xdr:twoCellAnchor>
  <xdr:twoCellAnchor>
    <xdr:from xmlns:xdr="http://schemas.openxmlformats.org/drawingml/2006/spreadsheetDrawing">
      <xdr:col>3</xdr:col>
      <xdr:colOff>95250</xdr:colOff>
      <xdr:row>54</xdr:row>
      <xdr:rowOff>86360</xdr:rowOff>
    </xdr:from>
    <xdr:to xmlns:xdr="http://schemas.openxmlformats.org/drawingml/2006/spreadsheetDrawing">
      <xdr:col>3</xdr:col>
      <xdr:colOff>190500</xdr:colOff>
      <xdr:row>55</xdr:row>
      <xdr:rowOff>19050</xdr:rowOff>
    </xdr:to>
    <xdr:sp macro="" textlink="">
      <xdr:nvSpPr>
        <xdr:cNvPr id="231936" name="Oval 209"/>
        <xdr:cNvSpPr>
          <a:spLocks noChangeArrowheads="1"/>
        </xdr:cNvSpPr>
      </xdr:nvSpPr>
      <xdr:spPr>
        <a:xfrm>
          <a:off x="2162175" y="9344660"/>
          <a:ext cx="9525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447675</xdr:colOff>
      <xdr:row>53</xdr:row>
      <xdr:rowOff>57150</xdr:rowOff>
    </xdr:from>
    <xdr:to xmlns:xdr="http://schemas.openxmlformats.org/drawingml/2006/spreadsheetDrawing">
      <xdr:col>3</xdr:col>
      <xdr:colOff>524510</xdr:colOff>
      <xdr:row>54</xdr:row>
      <xdr:rowOff>95250</xdr:rowOff>
    </xdr:to>
    <xdr:sp macro="" textlink="">
      <xdr:nvSpPr>
        <xdr:cNvPr id="231937" name="Text Box 210"/>
        <xdr:cNvSpPr txBox="1">
          <a:spLocks noChangeArrowheads="1"/>
        </xdr:cNvSpPr>
      </xdr:nvSpPr>
      <xdr:spPr>
        <a:xfrm>
          <a:off x="1828800" y="914400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5.5</a:t>
          </a:r>
        </a:p>
      </xdr:txBody>
    </xdr:sp>
    <xdr:clientData/>
  </xdr:twoCellAnchor>
  <xdr:twoCellAnchor>
    <xdr:from xmlns:xdr="http://schemas.openxmlformats.org/drawingml/2006/spreadsheetDrawing">
      <xdr:col>1</xdr:col>
      <xdr:colOff>572135</xdr:colOff>
      <xdr:row>54</xdr:row>
      <xdr:rowOff>47625</xdr:rowOff>
    </xdr:from>
    <xdr:to xmlns:xdr="http://schemas.openxmlformats.org/drawingml/2006/spreadsheetDrawing">
      <xdr:col>1</xdr:col>
      <xdr:colOff>676275</xdr:colOff>
      <xdr:row>54</xdr:row>
      <xdr:rowOff>152400</xdr:rowOff>
    </xdr:to>
    <xdr:sp macro="" textlink="">
      <xdr:nvSpPr>
        <xdr:cNvPr id="231938" name="Oval 211"/>
        <xdr:cNvSpPr>
          <a:spLocks noChangeArrowheads="1"/>
        </xdr:cNvSpPr>
      </xdr:nvSpPr>
      <xdr:spPr>
        <a:xfrm>
          <a:off x="1267460" y="9305925"/>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xdr:col>
      <xdr:colOff>248285</xdr:colOff>
      <xdr:row>53</xdr:row>
      <xdr:rowOff>19050</xdr:rowOff>
    </xdr:from>
    <xdr:to xmlns:xdr="http://schemas.openxmlformats.org/drawingml/2006/spreadsheetDrawing">
      <xdr:col>2</xdr:col>
      <xdr:colOff>324485</xdr:colOff>
      <xdr:row>54</xdr:row>
      <xdr:rowOff>57150</xdr:rowOff>
    </xdr:to>
    <xdr:sp macro="" textlink="">
      <xdr:nvSpPr>
        <xdr:cNvPr id="231939" name="Text Box 212"/>
        <xdr:cNvSpPr txBox="1">
          <a:spLocks noChangeArrowheads="1"/>
        </xdr:cNvSpPr>
      </xdr:nvSpPr>
      <xdr:spPr>
        <a:xfrm>
          <a:off x="943610" y="910590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5.2</a:t>
          </a:r>
        </a:p>
      </xdr:txBody>
    </xdr:sp>
    <xdr:clientData/>
  </xdr:twoCellAnchor>
  <xdr:twoCellAnchor>
    <xdr:from xmlns:xdr="http://schemas.openxmlformats.org/drawingml/2006/spreadsheetDrawing">
      <xdr:col>18</xdr:col>
      <xdr:colOff>85725</xdr:colOff>
      <xdr:row>47</xdr:row>
      <xdr:rowOff>67310</xdr:rowOff>
    </xdr:from>
    <xdr:to xmlns:xdr="http://schemas.openxmlformats.org/drawingml/2006/spreadsheetDrawing">
      <xdr:col>24</xdr:col>
      <xdr:colOff>591185</xdr:colOff>
      <xdr:row>49</xdr:row>
      <xdr:rowOff>47625</xdr:rowOff>
    </xdr:to>
    <xdr:sp macro="" textlink="">
      <xdr:nvSpPr>
        <xdr:cNvPr id="231940" name="Rectangle 213"/>
        <xdr:cNvSpPr>
          <a:spLocks noChangeArrowheads="1"/>
        </xdr:cNvSpPr>
      </xdr:nvSpPr>
      <xdr:spPr>
        <a:xfrm>
          <a:off x="12449175" y="8125460"/>
          <a:ext cx="4620260" cy="32321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a:t>
          </a:r>
        </a:p>
      </xdr:txBody>
    </xdr:sp>
    <xdr:clientData/>
  </xdr:twoCellAnchor>
  <xdr:twoCellAnchor>
    <xdr:from xmlns:xdr="http://schemas.openxmlformats.org/drawingml/2006/spreadsheetDrawing">
      <xdr:col>24</xdr:col>
      <xdr:colOff>600710</xdr:colOff>
      <xdr:row>47</xdr:row>
      <xdr:rowOff>133985</xdr:rowOff>
    </xdr:from>
    <xdr:to xmlns:xdr="http://schemas.openxmlformats.org/drawingml/2006/spreadsheetDrawing">
      <xdr:col>27</xdr:col>
      <xdr:colOff>67310</xdr:colOff>
      <xdr:row>49</xdr:row>
      <xdr:rowOff>47625</xdr:rowOff>
    </xdr:to>
    <xdr:sp macro="" textlink="">
      <xdr:nvSpPr>
        <xdr:cNvPr id="231941" name="Rectangle 214"/>
        <xdr:cNvSpPr>
          <a:spLocks noChangeArrowheads="1"/>
        </xdr:cNvSpPr>
      </xdr:nvSpPr>
      <xdr:spPr>
        <a:xfrm>
          <a:off x="17078960" y="8192135"/>
          <a:ext cx="1524000" cy="256540"/>
        </a:xfrm>
        <a:prstGeom prst="rect">
          <a:avLst/>
        </a:prstGeom>
        <a:solidFill>
          <a:srgbClr val="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48</xdr:row>
      <xdr:rowOff>153035</xdr:rowOff>
    </xdr:from>
    <xdr:to xmlns:xdr="http://schemas.openxmlformats.org/drawingml/2006/spreadsheetDrawing">
      <xdr:col>27</xdr:col>
      <xdr:colOff>67310</xdr:colOff>
      <xdr:row>50</xdr:row>
      <xdr:rowOff>67310</xdr:rowOff>
    </xdr:to>
    <xdr:sp macro="" textlink="">
      <xdr:nvSpPr>
        <xdr:cNvPr id="231942" name="Rectangle 215"/>
        <xdr:cNvSpPr>
          <a:spLocks noChangeArrowheads="1"/>
        </xdr:cNvSpPr>
      </xdr:nvSpPr>
      <xdr:spPr>
        <a:xfrm>
          <a:off x="17078960" y="8382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4/128</a:t>
          </a:r>
        </a:p>
      </xdr:txBody>
    </xdr:sp>
    <xdr:clientData/>
  </xdr:twoCellAnchor>
  <xdr:twoCellAnchor>
    <xdr:from xmlns:xdr="http://schemas.openxmlformats.org/drawingml/2006/spreadsheetDrawing">
      <xdr:col>27</xdr:col>
      <xdr:colOff>238760</xdr:colOff>
      <xdr:row>47</xdr:row>
      <xdr:rowOff>133985</xdr:rowOff>
    </xdr:from>
    <xdr:to xmlns:xdr="http://schemas.openxmlformats.org/drawingml/2006/spreadsheetDrawing">
      <xdr:col>29</xdr:col>
      <xdr:colOff>257175</xdr:colOff>
      <xdr:row>49</xdr:row>
      <xdr:rowOff>47625</xdr:rowOff>
    </xdr:to>
    <xdr:sp macro="" textlink="">
      <xdr:nvSpPr>
        <xdr:cNvPr id="231943" name="Rectangle 216"/>
        <xdr:cNvSpPr>
          <a:spLocks noChangeArrowheads="1"/>
        </xdr:cNvSpPr>
      </xdr:nvSpPr>
      <xdr:spPr>
        <a:xfrm>
          <a:off x="18774410" y="8192135"/>
          <a:ext cx="139001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48</xdr:row>
      <xdr:rowOff>153035</xdr:rowOff>
    </xdr:from>
    <xdr:to xmlns:xdr="http://schemas.openxmlformats.org/drawingml/2006/spreadsheetDrawing">
      <xdr:col>29</xdr:col>
      <xdr:colOff>257175</xdr:colOff>
      <xdr:row>50</xdr:row>
      <xdr:rowOff>67310</xdr:rowOff>
    </xdr:to>
    <xdr:sp macro="" textlink="">
      <xdr:nvSpPr>
        <xdr:cNvPr id="231944" name="Rectangle 217"/>
        <xdr:cNvSpPr>
          <a:spLocks noChangeArrowheads="1"/>
        </xdr:cNvSpPr>
      </xdr:nvSpPr>
      <xdr:spPr>
        <a:xfrm>
          <a:off x="18774410" y="8382635"/>
          <a:ext cx="139001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11.8</a:t>
          </a:r>
        </a:p>
      </xdr:txBody>
    </xdr:sp>
    <xdr:clientData/>
  </xdr:twoCellAnchor>
  <xdr:twoCellAnchor>
    <xdr:from xmlns:xdr="http://schemas.openxmlformats.org/drawingml/2006/spreadsheetDrawing">
      <xdr:col>29</xdr:col>
      <xdr:colOff>476885</xdr:colOff>
      <xdr:row>47</xdr:row>
      <xdr:rowOff>133985</xdr:rowOff>
    </xdr:from>
    <xdr:to xmlns:xdr="http://schemas.openxmlformats.org/drawingml/2006/spreadsheetDrawing">
      <xdr:col>31</xdr:col>
      <xdr:colOff>629285</xdr:colOff>
      <xdr:row>49</xdr:row>
      <xdr:rowOff>47625</xdr:rowOff>
    </xdr:to>
    <xdr:sp macro="" textlink="">
      <xdr:nvSpPr>
        <xdr:cNvPr id="231945" name="Rectangle 218"/>
        <xdr:cNvSpPr>
          <a:spLocks noChangeArrowheads="1"/>
        </xdr:cNvSpPr>
      </xdr:nvSpPr>
      <xdr:spPr>
        <a:xfrm>
          <a:off x="20384135" y="8192135"/>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48</xdr:row>
      <xdr:rowOff>153035</xdr:rowOff>
    </xdr:from>
    <xdr:to xmlns:xdr="http://schemas.openxmlformats.org/drawingml/2006/spreadsheetDrawing">
      <xdr:col>31</xdr:col>
      <xdr:colOff>629285</xdr:colOff>
      <xdr:row>50</xdr:row>
      <xdr:rowOff>67310</xdr:rowOff>
    </xdr:to>
    <xdr:sp macro="" textlink="">
      <xdr:nvSpPr>
        <xdr:cNvPr id="231946" name="Rectangle 219"/>
        <xdr:cNvSpPr>
          <a:spLocks noChangeArrowheads="1"/>
        </xdr:cNvSpPr>
      </xdr:nvSpPr>
      <xdr:spPr>
        <a:xfrm>
          <a:off x="20384135" y="8382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13.2</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64</xdr:row>
      <xdr:rowOff>9525</xdr:rowOff>
    </xdr:to>
    <xdr:sp macro="" textlink="">
      <xdr:nvSpPr>
        <xdr:cNvPr id="231947" name="Rectangle 220"/>
        <xdr:cNvSpPr>
          <a:spLocks noChangeArrowheads="1"/>
        </xdr:cNvSpPr>
      </xdr:nvSpPr>
      <xdr:spPr>
        <a:xfrm>
          <a:off x="12449175" y="8696960"/>
          <a:ext cx="4620260" cy="2285365"/>
        </a:xfrm>
        <a:prstGeom prst="rect">
          <a:avLst/>
        </a:prstGeom>
        <a:solidFill>
          <a:srgbClr val="E6FFD5"/>
        </a:solidFill>
        <a:ln>
          <a:miter/>
        </a:ln>
      </xdr:spPr>
      <xdr:txBody>
        <a:bodyPr vertOverflow="overflow" horzOverflow="overflow" upright="1"/>
        <a:lstStyle/>
        <a:p/>
      </xdr:txBody>
    </xdr:sp>
    <xdr:clientData/>
  </xdr:twoCellAnchor>
  <xdr:twoCellAnchor>
    <xdr:from xmlns:xdr="http://schemas.openxmlformats.org/drawingml/2006/spreadsheetDrawing">
      <xdr:col>25</xdr:col>
      <xdr:colOff>238760</xdr:colOff>
      <xdr:row>50</xdr:row>
      <xdr:rowOff>124460</xdr:rowOff>
    </xdr:from>
    <xdr:to xmlns:xdr="http://schemas.openxmlformats.org/drawingml/2006/spreadsheetDrawing">
      <xdr:col>33</xdr:col>
      <xdr:colOff>85725</xdr:colOff>
      <xdr:row>64</xdr:row>
      <xdr:rowOff>9525</xdr:rowOff>
    </xdr:to>
    <xdr:sp macro="" textlink="">
      <xdr:nvSpPr>
        <xdr:cNvPr id="231948" name="Rectangle 221"/>
        <xdr:cNvSpPr>
          <a:spLocks noChangeArrowheads="1"/>
        </xdr:cNvSpPr>
      </xdr:nvSpPr>
      <xdr:spPr>
        <a:xfrm>
          <a:off x="17402810" y="8696960"/>
          <a:ext cx="5333365" cy="228536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25</xdr:col>
      <xdr:colOff>295910</xdr:colOff>
      <xdr:row>50</xdr:row>
      <xdr:rowOff>124460</xdr:rowOff>
    </xdr:from>
    <xdr:to xmlns:xdr="http://schemas.openxmlformats.org/drawingml/2006/spreadsheetDrawing">
      <xdr:col>30</xdr:col>
      <xdr:colOff>676910</xdr:colOff>
      <xdr:row>52</xdr:row>
      <xdr:rowOff>38100</xdr:rowOff>
    </xdr:to>
    <xdr:sp macro="" textlink="">
      <xdr:nvSpPr>
        <xdr:cNvPr id="231949" name="Rectangle 222"/>
        <xdr:cNvSpPr>
          <a:spLocks noChangeArrowheads="1"/>
        </xdr:cNvSpPr>
      </xdr:nvSpPr>
      <xdr:spPr>
        <a:xfrm>
          <a:off x="17459960" y="8696960"/>
          <a:ext cx="3810000" cy="25654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その他の分析欄</a:t>
          </a:r>
        </a:p>
      </xdr:txBody>
    </xdr:sp>
    <xdr:clientData/>
  </xdr:twoCellAnchor>
  <xdr:twoCellAnchor>
    <xdr:from xmlns:xdr="http://schemas.openxmlformats.org/drawingml/2006/spreadsheetDrawing">
      <xdr:col>25</xdr:col>
      <xdr:colOff>334010</xdr:colOff>
      <xdr:row>52</xdr:row>
      <xdr:rowOff>104775</xdr:rowOff>
    </xdr:from>
    <xdr:to xmlns:xdr="http://schemas.openxmlformats.org/drawingml/2006/spreadsheetDrawing">
      <xdr:col>32</xdr:col>
      <xdr:colOff>619125</xdr:colOff>
      <xdr:row>63</xdr:row>
      <xdr:rowOff>124460</xdr:rowOff>
    </xdr:to>
    <xdr:sp macro="" textlink="">
      <xdr:nvSpPr>
        <xdr:cNvPr id="231950" name="Rectangle 223"/>
        <xdr:cNvSpPr>
          <a:spLocks noChangeArrowheads="1"/>
        </xdr:cNvSpPr>
      </xdr:nvSpPr>
      <xdr:spPr>
        <a:xfrm>
          <a:off x="17498060" y="9020175"/>
          <a:ext cx="5085715" cy="1905635"/>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5.5</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低く</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、全国平均、県内平均よりも</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低く</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維持補修費については、庁舎や市営住宅の修繕費等やむを得ない支出がほとんどを占めており、繰出金については、国民健康保険事業特別会計や後期高齢者医療事業特別会計などへの繰出金が増加傾向にあることから、今後は上昇する見込みであ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p>
      </xdr:txBody>
    </xdr:sp>
    <xdr:clientData/>
  </xdr:twoCellAnchor>
  <xdr:twoCellAnchor editAs="oneCell">
    <xdr:from xmlns:xdr="http://schemas.openxmlformats.org/drawingml/2006/spreadsheetDrawing">
      <xdr:col>18</xdr:col>
      <xdr:colOff>95250</xdr:colOff>
      <xdr:row>49</xdr:row>
      <xdr:rowOff>153035</xdr:rowOff>
    </xdr:from>
    <xdr:to xmlns:xdr="http://schemas.openxmlformats.org/drawingml/2006/spreadsheetDrawing">
      <xdr:col>18</xdr:col>
      <xdr:colOff>228600</xdr:colOff>
      <xdr:row>50</xdr:row>
      <xdr:rowOff>133985</xdr:rowOff>
    </xdr:to>
    <xdr:sp macro="" textlink="">
      <xdr:nvSpPr>
        <xdr:cNvPr id="231951" name="Text Box 224"/>
        <xdr:cNvSpPr txBox="1">
          <a:spLocks noChangeArrowheads="1"/>
        </xdr:cNvSpPr>
      </xdr:nvSpPr>
      <xdr:spPr>
        <a:xfrm>
          <a:off x="12458700" y="8554085"/>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64</xdr:row>
      <xdr:rowOff>9525</xdr:rowOff>
    </xdr:from>
    <xdr:to xmlns:xdr="http://schemas.openxmlformats.org/drawingml/2006/spreadsheetDrawing">
      <xdr:col>24</xdr:col>
      <xdr:colOff>591185</xdr:colOff>
      <xdr:row>64</xdr:row>
      <xdr:rowOff>9525</xdr:rowOff>
    </xdr:to>
    <xdr:sp macro="" textlink="">
      <xdr:nvSpPr>
        <xdr:cNvPr id="231952" name="Line 225"/>
        <xdr:cNvSpPr>
          <a:spLocks noChangeShapeType="1"/>
        </xdr:cNvSpPr>
      </xdr:nvSpPr>
      <xdr:spPr>
        <a:xfrm>
          <a:off x="12449175" y="1098232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63</xdr:row>
      <xdr:rowOff>67310</xdr:rowOff>
    </xdr:from>
    <xdr:to xmlns:xdr="http://schemas.openxmlformats.org/drawingml/2006/spreadsheetDrawing">
      <xdr:col>18</xdr:col>
      <xdr:colOff>76200</xdr:colOff>
      <xdr:row>64</xdr:row>
      <xdr:rowOff>104775</xdr:rowOff>
    </xdr:to>
    <xdr:sp macro="" textlink="">
      <xdr:nvSpPr>
        <xdr:cNvPr id="231953" name="Text Box 226"/>
        <xdr:cNvSpPr txBox="1">
          <a:spLocks noChangeArrowheads="1"/>
        </xdr:cNvSpPr>
      </xdr:nvSpPr>
      <xdr:spPr>
        <a:xfrm>
          <a:off x="11934825" y="108686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25.0</a:t>
          </a:r>
        </a:p>
      </xdr:txBody>
    </xdr:sp>
    <xdr:clientData/>
  </xdr:twoCellAnchor>
  <xdr:twoCellAnchor>
    <xdr:from xmlns:xdr="http://schemas.openxmlformats.org/drawingml/2006/spreadsheetDrawing">
      <xdr:col>18</xdr:col>
      <xdr:colOff>85725</xdr:colOff>
      <xdr:row>61</xdr:row>
      <xdr:rowOff>67310</xdr:rowOff>
    </xdr:from>
    <xdr:to xmlns:xdr="http://schemas.openxmlformats.org/drawingml/2006/spreadsheetDrawing">
      <xdr:col>24</xdr:col>
      <xdr:colOff>591185</xdr:colOff>
      <xdr:row>61</xdr:row>
      <xdr:rowOff>67310</xdr:rowOff>
    </xdr:to>
    <xdr:sp macro="" textlink="">
      <xdr:nvSpPr>
        <xdr:cNvPr id="231954" name="Line 227"/>
        <xdr:cNvSpPr>
          <a:spLocks noChangeShapeType="1"/>
        </xdr:cNvSpPr>
      </xdr:nvSpPr>
      <xdr:spPr>
        <a:xfrm>
          <a:off x="12449175" y="105257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60</xdr:row>
      <xdr:rowOff>124460</xdr:rowOff>
    </xdr:from>
    <xdr:to xmlns:xdr="http://schemas.openxmlformats.org/drawingml/2006/spreadsheetDrawing">
      <xdr:col>18</xdr:col>
      <xdr:colOff>76200</xdr:colOff>
      <xdr:row>61</xdr:row>
      <xdr:rowOff>162560</xdr:rowOff>
    </xdr:to>
    <xdr:sp macro="" textlink="">
      <xdr:nvSpPr>
        <xdr:cNvPr id="231955" name="Text Box 228"/>
        <xdr:cNvSpPr txBox="1">
          <a:spLocks noChangeArrowheads="1"/>
        </xdr:cNvSpPr>
      </xdr:nvSpPr>
      <xdr:spPr>
        <a:xfrm>
          <a:off x="11934825" y="104114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85725</xdr:colOff>
      <xdr:row>58</xdr:row>
      <xdr:rowOff>124460</xdr:rowOff>
    </xdr:from>
    <xdr:to xmlns:xdr="http://schemas.openxmlformats.org/drawingml/2006/spreadsheetDrawing">
      <xdr:col>24</xdr:col>
      <xdr:colOff>591185</xdr:colOff>
      <xdr:row>58</xdr:row>
      <xdr:rowOff>124460</xdr:rowOff>
    </xdr:to>
    <xdr:sp macro="" textlink="">
      <xdr:nvSpPr>
        <xdr:cNvPr id="231956" name="Line 229"/>
        <xdr:cNvSpPr>
          <a:spLocks noChangeShapeType="1"/>
        </xdr:cNvSpPr>
      </xdr:nvSpPr>
      <xdr:spPr>
        <a:xfrm>
          <a:off x="12449175" y="100685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58</xdr:row>
      <xdr:rowOff>9525</xdr:rowOff>
    </xdr:from>
    <xdr:to xmlns:xdr="http://schemas.openxmlformats.org/drawingml/2006/spreadsheetDrawing">
      <xdr:col>18</xdr:col>
      <xdr:colOff>76200</xdr:colOff>
      <xdr:row>59</xdr:row>
      <xdr:rowOff>47625</xdr:rowOff>
    </xdr:to>
    <xdr:sp macro="" textlink="">
      <xdr:nvSpPr>
        <xdr:cNvPr id="231957" name="Text Box 230"/>
        <xdr:cNvSpPr txBox="1">
          <a:spLocks noChangeArrowheads="1"/>
        </xdr:cNvSpPr>
      </xdr:nvSpPr>
      <xdr:spPr>
        <a:xfrm>
          <a:off x="11934825" y="99536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18</xdr:col>
      <xdr:colOff>85725</xdr:colOff>
      <xdr:row>56</xdr:row>
      <xdr:rowOff>9525</xdr:rowOff>
    </xdr:from>
    <xdr:to xmlns:xdr="http://schemas.openxmlformats.org/drawingml/2006/spreadsheetDrawing">
      <xdr:col>24</xdr:col>
      <xdr:colOff>591185</xdr:colOff>
      <xdr:row>56</xdr:row>
      <xdr:rowOff>9525</xdr:rowOff>
    </xdr:to>
    <xdr:sp macro="" textlink="">
      <xdr:nvSpPr>
        <xdr:cNvPr id="231958" name="Line 231"/>
        <xdr:cNvSpPr>
          <a:spLocks noChangeShapeType="1"/>
        </xdr:cNvSpPr>
      </xdr:nvSpPr>
      <xdr:spPr>
        <a:xfrm>
          <a:off x="12449175" y="961072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55</xdr:row>
      <xdr:rowOff>67310</xdr:rowOff>
    </xdr:from>
    <xdr:to xmlns:xdr="http://schemas.openxmlformats.org/drawingml/2006/spreadsheetDrawing">
      <xdr:col>18</xdr:col>
      <xdr:colOff>76200</xdr:colOff>
      <xdr:row>56</xdr:row>
      <xdr:rowOff>104775</xdr:rowOff>
    </xdr:to>
    <xdr:sp macro="" textlink="">
      <xdr:nvSpPr>
        <xdr:cNvPr id="231959" name="Text Box 232"/>
        <xdr:cNvSpPr txBox="1">
          <a:spLocks noChangeArrowheads="1"/>
        </xdr:cNvSpPr>
      </xdr:nvSpPr>
      <xdr:spPr>
        <a:xfrm>
          <a:off x="11934825" y="94970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85725</xdr:colOff>
      <xdr:row>53</xdr:row>
      <xdr:rowOff>67310</xdr:rowOff>
    </xdr:from>
    <xdr:to xmlns:xdr="http://schemas.openxmlformats.org/drawingml/2006/spreadsheetDrawing">
      <xdr:col>24</xdr:col>
      <xdr:colOff>591185</xdr:colOff>
      <xdr:row>53</xdr:row>
      <xdr:rowOff>67310</xdr:rowOff>
    </xdr:to>
    <xdr:sp macro="" textlink="">
      <xdr:nvSpPr>
        <xdr:cNvPr id="231960" name="Line 233"/>
        <xdr:cNvSpPr>
          <a:spLocks noChangeShapeType="1"/>
        </xdr:cNvSpPr>
      </xdr:nvSpPr>
      <xdr:spPr>
        <a:xfrm>
          <a:off x="12449175" y="91541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52</xdr:row>
      <xdr:rowOff>124460</xdr:rowOff>
    </xdr:from>
    <xdr:to xmlns:xdr="http://schemas.openxmlformats.org/drawingml/2006/spreadsheetDrawing">
      <xdr:col>18</xdr:col>
      <xdr:colOff>76200</xdr:colOff>
      <xdr:row>53</xdr:row>
      <xdr:rowOff>162560</xdr:rowOff>
    </xdr:to>
    <xdr:sp macro="" textlink="">
      <xdr:nvSpPr>
        <xdr:cNvPr id="231961" name="Text Box 234"/>
        <xdr:cNvSpPr txBox="1">
          <a:spLocks noChangeArrowheads="1"/>
        </xdr:cNvSpPr>
      </xdr:nvSpPr>
      <xdr:spPr>
        <a:xfrm>
          <a:off x="11934825" y="90398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50</xdr:row>
      <xdr:rowOff>124460</xdr:rowOff>
    </xdr:to>
    <xdr:sp macro="" textlink="">
      <xdr:nvSpPr>
        <xdr:cNvPr id="231962" name="Line 235"/>
        <xdr:cNvSpPr>
          <a:spLocks noChangeShapeType="1"/>
        </xdr:cNvSpPr>
      </xdr:nvSpPr>
      <xdr:spPr>
        <a:xfrm>
          <a:off x="12449175" y="86969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50</xdr:row>
      <xdr:rowOff>9525</xdr:rowOff>
    </xdr:from>
    <xdr:to xmlns:xdr="http://schemas.openxmlformats.org/drawingml/2006/spreadsheetDrawing">
      <xdr:col>18</xdr:col>
      <xdr:colOff>76200</xdr:colOff>
      <xdr:row>51</xdr:row>
      <xdr:rowOff>47625</xdr:rowOff>
    </xdr:to>
    <xdr:sp macro="" textlink="">
      <xdr:nvSpPr>
        <xdr:cNvPr id="231963" name="Text Box 236"/>
        <xdr:cNvSpPr txBox="1">
          <a:spLocks noChangeArrowheads="1"/>
        </xdr:cNvSpPr>
      </xdr:nvSpPr>
      <xdr:spPr>
        <a:xfrm>
          <a:off x="11934825" y="85820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64</xdr:row>
      <xdr:rowOff>9525</xdr:rowOff>
    </xdr:to>
    <xdr:sp macro="" textlink="">
      <xdr:nvSpPr>
        <xdr:cNvPr id="231964" name="その他グラフ枠"/>
        <xdr:cNvSpPr>
          <a:spLocks noChangeArrowheads="1"/>
        </xdr:cNvSpPr>
      </xdr:nvSpPr>
      <xdr:spPr>
        <a:xfrm>
          <a:off x="12449175" y="8696960"/>
          <a:ext cx="4620260" cy="228536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53</xdr:row>
      <xdr:rowOff>19050</xdr:rowOff>
    </xdr:from>
    <xdr:to xmlns:xdr="http://schemas.openxmlformats.org/drawingml/2006/spreadsheetDrawing">
      <xdr:col>24</xdr:col>
      <xdr:colOff>28575</xdr:colOff>
      <xdr:row>61</xdr:row>
      <xdr:rowOff>57150</xdr:rowOff>
    </xdr:to>
    <xdr:sp macro="" textlink="">
      <xdr:nvSpPr>
        <xdr:cNvPr id="231965" name="Line 238"/>
        <xdr:cNvSpPr>
          <a:spLocks noChangeShapeType="1"/>
        </xdr:cNvSpPr>
      </xdr:nvSpPr>
      <xdr:spPr>
        <a:xfrm flipV="1">
          <a:off x="16506825" y="9105900"/>
          <a:ext cx="0" cy="1409700"/>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61</xdr:row>
      <xdr:rowOff>57150</xdr:rowOff>
    </xdr:from>
    <xdr:to xmlns:xdr="http://schemas.openxmlformats.org/drawingml/2006/spreadsheetDrawing">
      <xdr:col>25</xdr:col>
      <xdr:colOff>200660</xdr:colOff>
      <xdr:row>62</xdr:row>
      <xdr:rowOff>95250</xdr:rowOff>
    </xdr:to>
    <xdr:sp macro="" textlink="">
      <xdr:nvSpPr>
        <xdr:cNvPr id="231966" name="その他最小値テキスト"/>
        <xdr:cNvSpPr txBox="1">
          <a:spLocks noChangeArrowheads="1"/>
        </xdr:cNvSpPr>
      </xdr:nvSpPr>
      <xdr:spPr>
        <a:xfrm>
          <a:off x="16602075" y="1051560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19.9</a:t>
          </a:r>
        </a:p>
      </xdr:txBody>
    </xdr:sp>
    <xdr:clientData/>
  </xdr:twoCellAnchor>
  <xdr:twoCellAnchor>
    <xdr:from xmlns:xdr="http://schemas.openxmlformats.org/drawingml/2006/spreadsheetDrawing">
      <xdr:col>23</xdr:col>
      <xdr:colOff>629285</xdr:colOff>
      <xdr:row>61</xdr:row>
      <xdr:rowOff>57150</xdr:rowOff>
    </xdr:from>
    <xdr:to xmlns:xdr="http://schemas.openxmlformats.org/drawingml/2006/spreadsheetDrawing">
      <xdr:col>24</xdr:col>
      <xdr:colOff>123825</xdr:colOff>
      <xdr:row>61</xdr:row>
      <xdr:rowOff>57150</xdr:rowOff>
    </xdr:to>
    <xdr:sp macro="" textlink="">
      <xdr:nvSpPr>
        <xdr:cNvPr id="231967" name="Line 240"/>
        <xdr:cNvSpPr>
          <a:spLocks noChangeShapeType="1"/>
        </xdr:cNvSpPr>
      </xdr:nvSpPr>
      <xdr:spPr>
        <a:xfrm>
          <a:off x="16421735" y="1051560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51</xdr:row>
      <xdr:rowOff>133985</xdr:rowOff>
    </xdr:from>
    <xdr:to xmlns:xdr="http://schemas.openxmlformats.org/drawingml/2006/spreadsheetDrawing">
      <xdr:col>25</xdr:col>
      <xdr:colOff>200660</xdr:colOff>
      <xdr:row>53</xdr:row>
      <xdr:rowOff>0</xdr:rowOff>
    </xdr:to>
    <xdr:sp macro="" textlink="">
      <xdr:nvSpPr>
        <xdr:cNvPr id="231968" name="その他最大値テキスト"/>
        <xdr:cNvSpPr txBox="1">
          <a:spLocks noChangeArrowheads="1"/>
        </xdr:cNvSpPr>
      </xdr:nvSpPr>
      <xdr:spPr>
        <a:xfrm>
          <a:off x="16602075" y="8877935"/>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4.4</a:t>
          </a:r>
        </a:p>
      </xdr:txBody>
    </xdr:sp>
    <xdr:clientData/>
  </xdr:twoCellAnchor>
  <xdr:twoCellAnchor>
    <xdr:from xmlns:xdr="http://schemas.openxmlformats.org/drawingml/2006/spreadsheetDrawing">
      <xdr:col>23</xdr:col>
      <xdr:colOff>629285</xdr:colOff>
      <xdr:row>53</xdr:row>
      <xdr:rowOff>19050</xdr:rowOff>
    </xdr:from>
    <xdr:to xmlns:xdr="http://schemas.openxmlformats.org/drawingml/2006/spreadsheetDrawing">
      <xdr:col>24</xdr:col>
      <xdr:colOff>123825</xdr:colOff>
      <xdr:row>53</xdr:row>
      <xdr:rowOff>19050</xdr:rowOff>
    </xdr:to>
    <xdr:sp macro="" textlink="">
      <xdr:nvSpPr>
        <xdr:cNvPr id="231969" name="Line 242"/>
        <xdr:cNvSpPr>
          <a:spLocks noChangeShapeType="1"/>
        </xdr:cNvSpPr>
      </xdr:nvSpPr>
      <xdr:spPr>
        <a:xfrm>
          <a:off x="16421735" y="910590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562610</xdr:colOff>
      <xdr:row>54</xdr:row>
      <xdr:rowOff>114935</xdr:rowOff>
    </xdr:from>
    <xdr:to xmlns:xdr="http://schemas.openxmlformats.org/drawingml/2006/spreadsheetDrawing">
      <xdr:col>24</xdr:col>
      <xdr:colOff>28575</xdr:colOff>
      <xdr:row>54</xdr:row>
      <xdr:rowOff>153035</xdr:rowOff>
    </xdr:to>
    <xdr:sp macro="" textlink="">
      <xdr:nvSpPr>
        <xdr:cNvPr id="231970" name="Line 243"/>
        <xdr:cNvSpPr>
          <a:spLocks noChangeShapeType="1"/>
        </xdr:cNvSpPr>
      </xdr:nvSpPr>
      <xdr:spPr>
        <a:xfrm flipV="1">
          <a:off x="15669260" y="9373235"/>
          <a:ext cx="837565" cy="38100"/>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57</xdr:row>
      <xdr:rowOff>57150</xdr:rowOff>
    </xdr:from>
    <xdr:to xmlns:xdr="http://schemas.openxmlformats.org/drawingml/2006/spreadsheetDrawing">
      <xdr:col>25</xdr:col>
      <xdr:colOff>200660</xdr:colOff>
      <xdr:row>58</xdr:row>
      <xdr:rowOff>95250</xdr:rowOff>
    </xdr:to>
    <xdr:sp macro="" textlink="">
      <xdr:nvSpPr>
        <xdr:cNvPr id="231971" name="その他平均値テキスト"/>
        <xdr:cNvSpPr txBox="1">
          <a:spLocks noChangeArrowheads="1"/>
        </xdr:cNvSpPr>
      </xdr:nvSpPr>
      <xdr:spPr>
        <a:xfrm>
          <a:off x="16602075" y="982980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12.9</a:t>
          </a:r>
        </a:p>
      </xdr:txBody>
    </xdr:sp>
    <xdr:clientData/>
  </xdr:twoCellAnchor>
  <xdr:twoCellAnchor>
    <xdr:from xmlns:xdr="http://schemas.openxmlformats.org/drawingml/2006/spreadsheetDrawing">
      <xdr:col>23</xdr:col>
      <xdr:colOff>667385</xdr:colOff>
      <xdr:row>57</xdr:row>
      <xdr:rowOff>57150</xdr:rowOff>
    </xdr:from>
    <xdr:to xmlns:xdr="http://schemas.openxmlformats.org/drawingml/2006/spreadsheetDrawing">
      <xdr:col>24</xdr:col>
      <xdr:colOff>85725</xdr:colOff>
      <xdr:row>57</xdr:row>
      <xdr:rowOff>162560</xdr:rowOff>
    </xdr:to>
    <xdr:sp macro="" textlink="">
      <xdr:nvSpPr>
        <xdr:cNvPr id="231972" name="AutoShape 245"/>
        <xdr:cNvSpPr>
          <a:spLocks noChangeArrowheads="1"/>
        </xdr:cNvSpPr>
      </xdr:nvSpPr>
      <xdr:spPr>
        <a:xfrm>
          <a:off x="16459835" y="9829800"/>
          <a:ext cx="104140"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21</xdr:col>
      <xdr:colOff>361950</xdr:colOff>
      <xdr:row>54</xdr:row>
      <xdr:rowOff>133985</xdr:rowOff>
    </xdr:from>
    <xdr:to xmlns:xdr="http://schemas.openxmlformats.org/drawingml/2006/spreadsheetDrawing">
      <xdr:col>22</xdr:col>
      <xdr:colOff>562610</xdr:colOff>
      <xdr:row>54</xdr:row>
      <xdr:rowOff>153035</xdr:rowOff>
    </xdr:to>
    <xdr:sp macro="" textlink="">
      <xdr:nvSpPr>
        <xdr:cNvPr id="231973" name="Line 246"/>
        <xdr:cNvSpPr>
          <a:spLocks noChangeShapeType="1"/>
        </xdr:cNvSpPr>
      </xdr:nvSpPr>
      <xdr:spPr>
        <a:xfrm>
          <a:off x="14782800" y="9392285"/>
          <a:ext cx="886460" cy="1905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514985</xdr:colOff>
      <xdr:row>57</xdr:row>
      <xdr:rowOff>95250</xdr:rowOff>
    </xdr:from>
    <xdr:to xmlns:xdr="http://schemas.openxmlformats.org/drawingml/2006/spreadsheetDrawing">
      <xdr:col>22</xdr:col>
      <xdr:colOff>619125</xdr:colOff>
      <xdr:row>58</xdr:row>
      <xdr:rowOff>19050</xdr:rowOff>
    </xdr:to>
    <xdr:sp macro="" textlink="">
      <xdr:nvSpPr>
        <xdr:cNvPr id="231974" name="AutoShape 247"/>
        <xdr:cNvSpPr>
          <a:spLocks noChangeArrowheads="1"/>
        </xdr:cNvSpPr>
      </xdr:nvSpPr>
      <xdr:spPr>
        <a:xfrm>
          <a:off x="15621635" y="9867900"/>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22</xdr:col>
      <xdr:colOff>180975</xdr:colOff>
      <xdr:row>58</xdr:row>
      <xdr:rowOff>38100</xdr:rowOff>
    </xdr:from>
    <xdr:to xmlns:xdr="http://schemas.openxmlformats.org/drawingml/2006/spreadsheetDrawing">
      <xdr:col>23</xdr:col>
      <xdr:colOff>228600</xdr:colOff>
      <xdr:row>59</xdr:row>
      <xdr:rowOff>76835</xdr:rowOff>
    </xdr:to>
    <xdr:sp macro="" textlink="">
      <xdr:nvSpPr>
        <xdr:cNvPr id="231975" name="Text Box 248"/>
        <xdr:cNvSpPr txBox="1">
          <a:spLocks noChangeArrowheads="1"/>
        </xdr:cNvSpPr>
      </xdr:nvSpPr>
      <xdr:spPr>
        <a:xfrm>
          <a:off x="15287625" y="9982200"/>
          <a:ext cx="73342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13.3</a:t>
          </a:r>
        </a:p>
      </xdr:txBody>
    </xdr:sp>
    <xdr:clientData/>
  </xdr:twoCellAnchor>
  <xdr:twoCellAnchor>
    <xdr:from xmlns:xdr="http://schemas.openxmlformats.org/drawingml/2006/spreadsheetDrawing">
      <xdr:col>20</xdr:col>
      <xdr:colOff>161925</xdr:colOff>
      <xdr:row>54</xdr:row>
      <xdr:rowOff>104775</xdr:rowOff>
    </xdr:from>
    <xdr:to xmlns:xdr="http://schemas.openxmlformats.org/drawingml/2006/spreadsheetDrawing">
      <xdr:col>21</xdr:col>
      <xdr:colOff>361950</xdr:colOff>
      <xdr:row>54</xdr:row>
      <xdr:rowOff>133985</xdr:rowOff>
    </xdr:to>
    <xdr:sp macro="" textlink="">
      <xdr:nvSpPr>
        <xdr:cNvPr id="231976" name="Line 249"/>
        <xdr:cNvSpPr>
          <a:spLocks noChangeShapeType="1"/>
        </xdr:cNvSpPr>
      </xdr:nvSpPr>
      <xdr:spPr>
        <a:xfrm>
          <a:off x="13896975" y="9363075"/>
          <a:ext cx="885825" cy="2921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21</xdr:col>
      <xdr:colOff>314325</xdr:colOff>
      <xdr:row>57</xdr:row>
      <xdr:rowOff>67310</xdr:rowOff>
    </xdr:from>
    <xdr:to xmlns:xdr="http://schemas.openxmlformats.org/drawingml/2006/spreadsheetDrawing">
      <xdr:col>21</xdr:col>
      <xdr:colOff>409575</xdr:colOff>
      <xdr:row>57</xdr:row>
      <xdr:rowOff>162560</xdr:rowOff>
    </xdr:to>
    <xdr:sp macro="" textlink="">
      <xdr:nvSpPr>
        <xdr:cNvPr id="231977" name="AutoShape 250"/>
        <xdr:cNvSpPr>
          <a:spLocks noChangeArrowheads="1"/>
        </xdr:cNvSpPr>
      </xdr:nvSpPr>
      <xdr:spPr>
        <a:xfrm>
          <a:off x="14735175" y="9839960"/>
          <a:ext cx="9525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20</xdr:col>
      <xdr:colOff>667385</xdr:colOff>
      <xdr:row>58</xdr:row>
      <xdr:rowOff>9525</xdr:rowOff>
    </xdr:from>
    <xdr:to xmlns:xdr="http://schemas.openxmlformats.org/drawingml/2006/spreadsheetDrawing">
      <xdr:col>22</xdr:col>
      <xdr:colOff>57150</xdr:colOff>
      <xdr:row>59</xdr:row>
      <xdr:rowOff>47625</xdr:rowOff>
    </xdr:to>
    <xdr:sp macro="" textlink="">
      <xdr:nvSpPr>
        <xdr:cNvPr id="231978" name="Text Box 251"/>
        <xdr:cNvSpPr txBox="1">
          <a:spLocks noChangeArrowheads="1"/>
        </xdr:cNvSpPr>
      </xdr:nvSpPr>
      <xdr:spPr>
        <a:xfrm>
          <a:off x="14402435" y="9953625"/>
          <a:ext cx="76136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13.0</a:t>
          </a:r>
        </a:p>
      </xdr:txBody>
    </xdr:sp>
    <xdr:clientData/>
  </xdr:twoCellAnchor>
  <xdr:twoCellAnchor>
    <xdr:from xmlns:xdr="http://schemas.openxmlformats.org/drawingml/2006/spreadsheetDrawing">
      <xdr:col>18</xdr:col>
      <xdr:colOff>638810</xdr:colOff>
      <xdr:row>54</xdr:row>
      <xdr:rowOff>104775</xdr:rowOff>
    </xdr:from>
    <xdr:to xmlns:xdr="http://schemas.openxmlformats.org/drawingml/2006/spreadsheetDrawing">
      <xdr:col>20</xdr:col>
      <xdr:colOff>161925</xdr:colOff>
      <xdr:row>54</xdr:row>
      <xdr:rowOff>153035</xdr:rowOff>
    </xdr:to>
    <xdr:sp macro="" textlink="">
      <xdr:nvSpPr>
        <xdr:cNvPr id="231979" name="Line 252"/>
        <xdr:cNvSpPr>
          <a:spLocks noChangeShapeType="1"/>
        </xdr:cNvSpPr>
      </xdr:nvSpPr>
      <xdr:spPr>
        <a:xfrm flipV="1">
          <a:off x="13002260" y="9363075"/>
          <a:ext cx="894715" cy="4826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104775</xdr:colOff>
      <xdr:row>57</xdr:row>
      <xdr:rowOff>47625</xdr:rowOff>
    </xdr:from>
    <xdr:to xmlns:xdr="http://schemas.openxmlformats.org/drawingml/2006/spreadsheetDrawing">
      <xdr:col>20</xdr:col>
      <xdr:colOff>208915</xdr:colOff>
      <xdr:row>57</xdr:row>
      <xdr:rowOff>152400</xdr:rowOff>
    </xdr:to>
    <xdr:sp macro="" textlink="">
      <xdr:nvSpPr>
        <xdr:cNvPr id="231980" name="AutoShape 253"/>
        <xdr:cNvSpPr>
          <a:spLocks noChangeArrowheads="1"/>
        </xdr:cNvSpPr>
      </xdr:nvSpPr>
      <xdr:spPr>
        <a:xfrm>
          <a:off x="13839825" y="9820275"/>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19</xdr:col>
      <xdr:colOff>467360</xdr:colOff>
      <xdr:row>57</xdr:row>
      <xdr:rowOff>162560</xdr:rowOff>
    </xdr:from>
    <xdr:to xmlns:xdr="http://schemas.openxmlformats.org/drawingml/2006/spreadsheetDrawing">
      <xdr:col>20</xdr:col>
      <xdr:colOff>543560</xdr:colOff>
      <xdr:row>59</xdr:row>
      <xdr:rowOff>29210</xdr:rowOff>
    </xdr:to>
    <xdr:sp macro="" textlink="">
      <xdr:nvSpPr>
        <xdr:cNvPr id="231981" name="Text Box 254"/>
        <xdr:cNvSpPr txBox="1">
          <a:spLocks noChangeArrowheads="1"/>
        </xdr:cNvSpPr>
      </xdr:nvSpPr>
      <xdr:spPr>
        <a:xfrm>
          <a:off x="13516610" y="993521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12.8</a:t>
          </a:r>
        </a:p>
      </xdr:txBody>
    </xdr:sp>
    <xdr:clientData/>
  </xdr:twoCellAnchor>
  <xdr:twoCellAnchor>
    <xdr:from xmlns:xdr="http://schemas.openxmlformats.org/drawingml/2006/spreadsheetDrawing">
      <xdr:col>18</xdr:col>
      <xdr:colOff>591185</xdr:colOff>
      <xdr:row>56</xdr:row>
      <xdr:rowOff>124460</xdr:rowOff>
    </xdr:from>
    <xdr:to xmlns:xdr="http://schemas.openxmlformats.org/drawingml/2006/spreadsheetDrawing">
      <xdr:col>19</xdr:col>
      <xdr:colOff>9525</xdr:colOff>
      <xdr:row>57</xdr:row>
      <xdr:rowOff>57150</xdr:rowOff>
    </xdr:to>
    <xdr:sp macro="" textlink="">
      <xdr:nvSpPr>
        <xdr:cNvPr id="231982" name="AutoShape 255"/>
        <xdr:cNvSpPr>
          <a:spLocks noChangeArrowheads="1"/>
        </xdr:cNvSpPr>
      </xdr:nvSpPr>
      <xdr:spPr>
        <a:xfrm>
          <a:off x="12954635" y="9725660"/>
          <a:ext cx="10414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18</xdr:col>
      <xdr:colOff>257175</xdr:colOff>
      <xdr:row>57</xdr:row>
      <xdr:rowOff>67310</xdr:rowOff>
    </xdr:from>
    <xdr:to xmlns:xdr="http://schemas.openxmlformats.org/drawingml/2006/spreadsheetDrawing">
      <xdr:col>19</xdr:col>
      <xdr:colOff>334010</xdr:colOff>
      <xdr:row>58</xdr:row>
      <xdr:rowOff>104775</xdr:rowOff>
    </xdr:to>
    <xdr:sp macro="" textlink="">
      <xdr:nvSpPr>
        <xdr:cNvPr id="231983" name="Text Box 256"/>
        <xdr:cNvSpPr txBox="1">
          <a:spLocks noChangeArrowheads="1"/>
        </xdr:cNvSpPr>
      </xdr:nvSpPr>
      <xdr:spPr>
        <a:xfrm>
          <a:off x="12620625" y="9839960"/>
          <a:ext cx="76263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11.8</a:t>
          </a:r>
        </a:p>
      </xdr:txBody>
    </xdr:sp>
    <xdr:clientData/>
  </xdr:twoCellAnchor>
  <xdr:twoCellAnchor editAs="oneCell">
    <xdr:from xmlns:xdr="http://schemas.openxmlformats.org/drawingml/2006/spreadsheetDrawing">
      <xdr:col>23</xdr:col>
      <xdr:colOff>600710</xdr:colOff>
      <xdr:row>64</xdr:row>
      <xdr:rowOff>76835</xdr:rowOff>
    </xdr:from>
    <xdr:to xmlns:xdr="http://schemas.openxmlformats.org/drawingml/2006/spreadsheetDrawing">
      <xdr:col>24</xdr:col>
      <xdr:colOff>676910</xdr:colOff>
      <xdr:row>65</xdr:row>
      <xdr:rowOff>114935</xdr:rowOff>
    </xdr:to>
    <xdr:sp macro="" textlink="">
      <xdr:nvSpPr>
        <xdr:cNvPr id="231984" name="Text Box 257"/>
        <xdr:cNvSpPr txBox="1">
          <a:spLocks noChangeArrowheads="1"/>
        </xdr:cNvSpPr>
      </xdr:nvSpPr>
      <xdr:spPr>
        <a:xfrm>
          <a:off x="16393160" y="11049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22</xdr:col>
      <xdr:colOff>447675</xdr:colOff>
      <xdr:row>64</xdr:row>
      <xdr:rowOff>76835</xdr:rowOff>
    </xdr:from>
    <xdr:to xmlns:xdr="http://schemas.openxmlformats.org/drawingml/2006/spreadsheetDrawing">
      <xdr:col>23</xdr:col>
      <xdr:colOff>524510</xdr:colOff>
      <xdr:row>65</xdr:row>
      <xdr:rowOff>114935</xdr:rowOff>
    </xdr:to>
    <xdr:sp macro="" textlink="">
      <xdr:nvSpPr>
        <xdr:cNvPr id="231985" name="Text Box 258"/>
        <xdr:cNvSpPr txBox="1">
          <a:spLocks noChangeArrowheads="1"/>
        </xdr:cNvSpPr>
      </xdr:nvSpPr>
      <xdr:spPr>
        <a:xfrm>
          <a:off x="15554325" y="1104963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21</xdr:col>
      <xdr:colOff>248285</xdr:colOff>
      <xdr:row>64</xdr:row>
      <xdr:rowOff>76835</xdr:rowOff>
    </xdr:from>
    <xdr:to xmlns:xdr="http://schemas.openxmlformats.org/drawingml/2006/spreadsheetDrawing">
      <xdr:col>22</xdr:col>
      <xdr:colOff>324485</xdr:colOff>
      <xdr:row>65</xdr:row>
      <xdr:rowOff>114935</xdr:rowOff>
    </xdr:to>
    <xdr:sp macro="" textlink="">
      <xdr:nvSpPr>
        <xdr:cNvPr id="231986" name="Text Box 259"/>
        <xdr:cNvSpPr txBox="1">
          <a:spLocks noChangeArrowheads="1"/>
        </xdr:cNvSpPr>
      </xdr:nvSpPr>
      <xdr:spPr>
        <a:xfrm>
          <a:off x="14669135" y="11049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20</xdr:col>
      <xdr:colOff>47625</xdr:colOff>
      <xdr:row>64</xdr:row>
      <xdr:rowOff>76835</xdr:rowOff>
    </xdr:from>
    <xdr:to xmlns:xdr="http://schemas.openxmlformats.org/drawingml/2006/spreadsheetDrawing">
      <xdr:col>21</xdr:col>
      <xdr:colOff>123825</xdr:colOff>
      <xdr:row>65</xdr:row>
      <xdr:rowOff>114935</xdr:rowOff>
    </xdr:to>
    <xdr:sp macro="" textlink="">
      <xdr:nvSpPr>
        <xdr:cNvPr id="231987" name="Text Box 260"/>
        <xdr:cNvSpPr txBox="1">
          <a:spLocks noChangeArrowheads="1"/>
        </xdr:cNvSpPr>
      </xdr:nvSpPr>
      <xdr:spPr>
        <a:xfrm>
          <a:off x="13782675" y="11049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18</xdr:col>
      <xdr:colOff>524510</xdr:colOff>
      <xdr:row>64</xdr:row>
      <xdr:rowOff>76835</xdr:rowOff>
    </xdr:from>
    <xdr:to xmlns:xdr="http://schemas.openxmlformats.org/drawingml/2006/spreadsheetDrawing">
      <xdr:col>19</xdr:col>
      <xdr:colOff>600710</xdr:colOff>
      <xdr:row>65</xdr:row>
      <xdr:rowOff>114935</xdr:rowOff>
    </xdr:to>
    <xdr:sp macro="" textlink="">
      <xdr:nvSpPr>
        <xdr:cNvPr id="231988" name="Text Box 261"/>
        <xdr:cNvSpPr txBox="1">
          <a:spLocks noChangeArrowheads="1"/>
        </xdr:cNvSpPr>
      </xdr:nvSpPr>
      <xdr:spPr>
        <a:xfrm>
          <a:off x="12887960" y="11049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23</xdr:col>
      <xdr:colOff>667385</xdr:colOff>
      <xdr:row>54</xdr:row>
      <xdr:rowOff>67310</xdr:rowOff>
    </xdr:from>
    <xdr:to xmlns:xdr="http://schemas.openxmlformats.org/drawingml/2006/spreadsheetDrawing">
      <xdr:col>24</xdr:col>
      <xdr:colOff>85725</xdr:colOff>
      <xdr:row>55</xdr:row>
      <xdr:rowOff>0</xdr:rowOff>
    </xdr:to>
    <xdr:sp macro="" textlink="">
      <xdr:nvSpPr>
        <xdr:cNvPr id="231989" name="Oval 262"/>
        <xdr:cNvSpPr>
          <a:spLocks noChangeArrowheads="1"/>
        </xdr:cNvSpPr>
      </xdr:nvSpPr>
      <xdr:spPr>
        <a:xfrm>
          <a:off x="16459835" y="9325610"/>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53</xdr:row>
      <xdr:rowOff>114935</xdr:rowOff>
    </xdr:from>
    <xdr:to xmlns:xdr="http://schemas.openxmlformats.org/drawingml/2006/spreadsheetDrawing">
      <xdr:col>25</xdr:col>
      <xdr:colOff>200660</xdr:colOff>
      <xdr:row>54</xdr:row>
      <xdr:rowOff>153035</xdr:rowOff>
    </xdr:to>
    <xdr:sp macro="" textlink="">
      <xdr:nvSpPr>
        <xdr:cNvPr id="231990" name="その他該当値テキスト"/>
        <xdr:cNvSpPr txBox="1">
          <a:spLocks noChangeArrowheads="1"/>
        </xdr:cNvSpPr>
      </xdr:nvSpPr>
      <xdr:spPr>
        <a:xfrm>
          <a:off x="16602075" y="920178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7.4</a:t>
          </a:r>
        </a:p>
      </xdr:txBody>
    </xdr:sp>
    <xdr:clientData/>
  </xdr:twoCellAnchor>
  <xdr:twoCellAnchor>
    <xdr:from xmlns:xdr="http://schemas.openxmlformats.org/drawingml/2006/spreadsheetDrawing">
      <xdr:col>22</xdr:col>
      <xdr:colOff>514985</xdr:colOff>
      <xdr:row>54</xdr:row>
      <xdr:rowOff>104775</xdr:rowOff>
    </xdr:from>
    <xdr:to xmlns:xdr="http://schemas.openxmlformats.org/drawingml/2006/spreadsheetDrawing">
      <xdr:col>22</xdr:col>
      <xdr:colOff>619125</xdr:colOff>
      <xdr:row>55</xdr:row>
      <xdr:rowOff>38100</xdr:rowOff>
    </xdr:to>
    <xdr:sp macro="" textlink="">
      <xdr:nvSpPr>
        <xdr:cNvPr id="231991" name="Oval 264"/>
        <xdr:cNvSpPr>
          <a:spLocks noChangeArrowheads="1"/>
        </xdr:cNvSpPr>
      </xdr:nvSpPr>
      <xdr:spPr>
        <a:xfrm>
          <a:off x="15621635" y="9363075"/>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22</xdr:col>
      <xdr:colOff>180975</xdr:colOff>
      <xdr:row>53</xdr:row>
      <xdr:rowOff>76835</xdr:rowOff>
    </xdr:from>
    <xdr:to xmlns:xdr="http://schemas.openxmlformats.org/drawingml/2006/spreadsheetDrawing">
      <xdr:col>23</xdr:col>
      <xdr:colOff>228600</xdr:colOff>
      <xdr:row>54</xdr:row>
      <xdr:rowOff>114935</xdr:rowOff>
    </xdr:to>
    <xdr:sp macro="" textlink="">
      <xdr:nvSpPr>
        <xdr:cNvPr id="231992" name="Text Box 265"/>
        <xdr:cNvSpPr txBox="1">
          <a:spLocks noChangeArrowheads="1"/>
        </xdr:cNvSpPr>
      </xdr:nvSpPr>
      <xdr:spPr>
        <a:xfrm>
          <a:off x="15287625" y="9163685"/>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7.8</a:t>
          </a:r>
        </a:p>
      </xdr:txBody>
    </xdr:sp>
    <xdr:clientData/>
  </xdr:twoCellAnchor>
  <xdr:twoCellAnchor>
    <xdr:from xmlns:xdr="http://schemas.openxmlformats.org/drawingml/2006/spreadsheetDrawing">
      <xdr:col>21</xdr:col>
      <xdr:colOff>314325</xdr:colOff>
      <xdr:row>54</xdr:row>
      <xdr:rowOff>86360</xdr:rowOff>
    </xdr:from>
    <xdr:to xmlns:xdr="http://schemas.openxmlformats.org/drawingml/2006/spreadsheetDrawing">
      <xdr:col>21</xdr:col>
      <xdr:colOff>410210</xdr:colOff>
      <xdr:row>55</xdr:row>
      <xdr:rowOff>19050</xdr:rowOff>
    </xdr:to>
    <xdr:sp macro="" textlink="">
      <xdr:nvSpPr>
        <xdr:cNvPr id="231993" name="Oval 266"/>
        <xdr:cNvSpPr>
          <a:spLocks noChangeArrowheads="1"/>
        </xdr:cNvSpPr>
      </xdr:nvSpPr>
      <xdr:spPr>
        <a:xfrm>
          <a:off x="14735175" y="9344660"/>
          <a:ext cx="9588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20</xdr:col>
      <xdr:colOff>667385</xdr:colOff>
      <xdr:row>53</xdr:row>
      <xdr:rowOff>57150</xdr:rowOff>
    </xdr:from>
    <xdr:to xmlns:xdr="http://schemas.openxmlformats.org/drawingml/2006/spreadsheetDrawing">
      <xdr:col>22</xdr:col>
      <xdr:colOff>57150</xdr:colOff>
      <xdr:row>54</xdr:row>
      <xdr:rowOff>95250</xdr:rowOff>
    </xdr:to>
    <xdr:sp macro="" textlink="">
      <xdr:nvSpPr>
        <xdr:cNvPr id="231994" name="Text Box 267"/>
        <xdr:cNvSpPr txBox="1">
          <a:spLocks noChangeArrowheads="1"/>
        </xdr:cNvSpPr>
      </xdr:nvSpPr>
      <xdr:spPr>
        <a:xfrm>
          <a:off x="14402435" y="9144000"/>
          <a:ext cx="76136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7.6</a:t>
          </a:r>
        </a:p>
      </xdr:txBody>
    </xdr:sp>
    <xdr:clientData/>
  </xdr:twoCellAnchor>
  <xdr:twoCellAnchor>
    <xdr:from xmlns:xdr="http://schemas.openxmlformats.org/drawingml/2006/spreadsheetDrawing">
      <xdr:col>20</xdr:col>
      <xdr:colOff>104775</xdr:colOff>
      <xdr:row>54</xdr:row>
      <xdr:rowOff>57150</xdr:rowOff>
    </xdr:from>
    <xdr:to xmlns:xdr="http://schemas.openxmlformats.org/drawingml/2006/spreadsheetDrawing">
      <xdr:col>20</xdr:col>
      <xdr:colOff>208915</xdr:colOff>
      <xdr:row>54</xdr:row>
      <xdr:rowOff>161925</xdr:rowOff>
    </xdr:to>
    <xdr:sp macro="" textlink="">
      <xdr:nvSpPr>
        <xdr:cNvPr id="231995" name="Oval 268"/>
        <xdr:cNvSpPr>
          <a:spLocks noChangeArrowheads="1"/>
        </xdr:cNvSpPr>
      </xdr:nvSpPr>
      <xdr:spPr>
        <a:xfrm>
          <a:off x="13839825" y="9315450"/>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19</xdr:col>
      <xdr:colOff>467360</xdr:colOff>
      <xdr:row>53</xdr:row>
      <xdr:rowOff>29210</xdr:rowOff>
    </xdr:from>
    <xdr:to xmlns:xdr="http://schemas.openxmlformats.org/drawingml/2006/spreadsheetDrawing">
      <xdr:col>20</xdr:col>
      <xdr:colOff>543560</xdr:colOff>
      <xdr:row>54</xdr:row>
      <xdr:rowOff>67310</xdr:rowOff>
    </xdr:to>
    <xdr:sp macro="" textlink="">
      <xdr:nvSpPr>
        <xdr:cNvPr id="231996" name="Text Box 269"/>
        <xdr:cNvSpPr txBox="1">
          <a:spLocks noChangeArrowheads="1"/>
        </xdr:cNvSpPr>
      </xdr:nvSpPr>
      <xdr:spPr>
        <a:xfrm>
          <a:off x="13516610" y="91160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7.3</a:t>
          </a:r>
        </a:p>
      </xdr:txBody>
    </xdr:sp>
    <xdr:clientData/>
  </xdr:twoCellAnchor>
  <xdr:twoCellAnchor>
    <xdr:from xmlns:xdr="http://schemas.openxmlformats.org/drawingml/2006/spreadsheetDrawing">
      <xdr:col>18</xdr:col>
      <xdr:colOff>591185</xdr:colOff>
      <xdr:row>54</xdr:row>
      <xdr:rowOff>104775</xdr:rowOff>
    </xdr:from>
    <xdr:to xmlns:xdr="http://schemas.openxmlformats.org/drawingml/2006/spreadsheetDrawing">
      <xdr:col>19</xdr:col>
      <xdr:colOff>9525</xdr:colOff>
      <xdr:row>55</xdr:row>
      <xdr:rowOff>38100</xdr:rowOff>
    </xdr:to>
    <xdr:sp macro="" textlink="">
      <xdr:nvSpPr>
        <xdr:cNvPr id="231997" name="Oval 270"/>
        <xdr:cNvSpPr>
          <a:spLocks noChangeArrowheads="1"/>
        </xdr:cNvSpPr>
      </xdr:nvSpPr>
      <xdr:spPr>
        <a:xfrm>
          <a:off x="12954635" y="9363075"/>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18</xdr:col>
      <xdr:colOff>257175</xdr:colOff>
      <xdr:row>53</xdr:row>
      <xdr:rowOff>76835</xdr:rowOff>
    </xdr:from>
    <xdr:to xmlns:xdr="http://schemas.openxmlformats.org/drawingml/2006/spreadsheetDrawing">
      <xdr:col>19</xdr:col>
      <xdr:colOff>334010</xdr:colOff>
      <xdr:row>54</xdr:row>
      <xdr:rowOff>114935</xdr:rowOff>
    </xdr:to>
    <xdr:sp macro="" textlink="">
      <xdr:nvSpPr>
        <xdr:cNvPr id="231998" name="Text Box 271"/>
        <xdr:cNvSpPr txBox="1">
          <a:spLocks noChangeArrowheads="1"/>
        </xdr:cNvSpPr>
      </xdr:nvSpPr>
      <xdr:spPr>
        <a:xfrm>
          <a:off x="12620625" y="9163685"/>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7.8</a:t>
          </a:r>
        </a:p>
      </xdr:txBody>
    </xdr:sp>
    <xdr:clientData/>
  </xdr:twoCellAnchor>
  <xdr:twoCellAnchor>
    <xdr:from xmlns:xdr="http://schemas.openxmlformats.org/drawingml/2006/spreadsheetDrawing">
      <xdr:col>18</xdr:col>
      <xdr:colOff>85725</xdr:colOff>
      <xdr:row>27</xdr:row>
      <xdr:rowOff>67310</xdr:rowOff>
    </xdr:from>
    <xdr:to xmlns:xdr="http://schemas.openxmlformats.org/drawingml/2006/spreadsheetDrawing">
      <xdr:col>24</xdr:col>
      <xdr:colOff>591185</xdr:colOff>
      <xdr:row>29</xdr:row>
      <xdr:rowOff>47625</xdr:rowOff>
    </xdr:to>
    <xdr:sp macro="" textlink="">
      <xdr:nvSpPr>
        <xdr:cNvPr id="231999" name="Rectangle 272"/>
        <xdr:cNvSpPr>
          <a:spLocks noChangeArrowheads="1"/>
        </xdr:cNvSpPr>
      </xdr:nvSpPr>
      <xdr:spPr>
        <a:xfrm>
          <a:off x="12449175" y="4696460"/>
          <a:ext cx="4620260" cy="32321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補助費等</a:t>
          </a:r>
        </a:p>
      </xdr:txBody>
    </xdr:sp>
    <xdr:clientData/>
  </xdr:twoCellAnchor>
  <xdr:twoCellAnchor>
    <xdr:from xmlns:xdr="http://schemas.openxmlformats.org/drawingml/2006/spreadsheetDrawing">
      <xdr:col>24</xdr:col>
      <xdr:colOff>600710</xdr:colOff>
      <xdr:row>27</xdr:row>
      <xdr:rowOff>133985</xdr:rowOff>
    </xdr:from>
    <xdr:to xmlns:xdr="http://schemas.openxmlformats.org/drawingml/2006/spreadsheetDrawing">
      <xdr:col>27</xdr:col>
      <xdr:colOff>67310</xdr:colOff>
      <xdr:row>29</xdr:row>
      <xdr:rowOff>47625</xdr:rowOff>
    </xdr:to>
    <xdr:sp macro="" textlink="">
      <xdr:nvSpPr>
        <xdr:cNvPr id="232000" name="Rectangle 273"/>
        <xdr:cNvSpPr>
          <a:spLocks noChangeArrowheads="1"/>
        </xdr:cNvSpPr>
      </xdr:nvSpPr>
      <xdr:spPr>
        <a:xfrm>
          <a:off x="17078960" y="4763135"/>
          <a:ext cx="1524000" cy="256540"/>
        </a:xfrm>
        <a:prstGeom prst="rect">
          <a:avLst/>
        </a:prstGeom>
        <a:solidFill>
          <a:srgbClr val="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28</xdr:row>
      <xdr:rowOff>153035</xdr:rowOff>
    </xdr:from>
    <xdr:to xmlns:xdr="http://schemas.openxmlformats.org/drawingml/2006/spreadsheetDrawing">
      <xdr:col>27</xdr:col>
      <xdr:colOff>67310</xdr:colOff>
      <xdr:row>30</xdr:row>
      <xdr:rowOff>67310</xdr:rowOff>
    </xdr:to>
    <xdr:sp macro="" textlink="">
      <xdr:nvSpPr>
        <xdr:cNvPr id="232001" name="Rectangle 274"/>
        <xdr:cNvSpPr>
          <a:spLocks noChangeArrowheads="1"/>
        </xdr:cNvSpPr>
      </xdr:nvSpPr>
      <xdr:spPr>
        <a:xfrm>
          <a:off x="17078960" y="4953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125/128</a:t>
          </a:r>
        </a:p>
      </xdr:txBody>
    </xdr:sp>
    <xdr:clientData/>
  </xdr:twoCellAnchor>
  <xdr:twoCellAnchor>
    <xdr:from xmlns:xdr="http://schemas.openxmlformats.org/drawingml/2006/spreadsheetDrawing">
      <xdr:col>27</xdr:col>
      <xdr:colOff>238760</xdr:colOff>
      <xdr:row>27</xdr:row>
      <xdr:rowOff>133985</xdr:rowOff>
    </xdr:from>
    <xdr:to xmlns:xdr="http://schemas.openxmlformats.org/drawingml/2006/spreadsheetDrawing">
      <xdr:col>29</xdr:col>
      <xdr:colOff>257175</xdr:colOff>
      <xdr:row>29</xdr:row>
      <xdr:rowOff>47625</xdr:rowOff>
    </xdr:to>
    <xdr:sp macro="" textlink="">
      <xdr:nvSpPr>
        <xdr:cNvPr id="232002" name="Rectangle 275"/>
        <xdr:cNvSpPr>
          <a:spLocks noChangeArrowheads="1"/>
        </xdr:cNvSpPr>
      </xdr:nvSpPr>
      <xdr:spPr>
        <a:xfrm>
          <a:off x="18774410" y="4763135"/>
          <a:ext cx="139001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28</xdr:row>
      <xdr:rowOff>153035</xdr:rowOff>
    </xdr:from>
    <xdr:to xmlns:xdr="http://schemas.openxmlformats.org/drawingml/2006/spreadsheetDrawing">
      <xdr:col>29</xdr:col>
      <xdr:colOff>257175</xdr:colOff>
      <xdr:row>30</xdr:row>
      <xdr:rowOff>67310</xdr:rowOff>
    </xdr:to>
    <xdr:sp macro="" textlink="">
      <xdr:nvSpPr>
        <xdr:cNvPr id="232003" name="Rectangle 276"/>
        <xdr:cNvSpPr>
          <a:spLocks noChangeArrowheads="1"/>
        </xdr:cNvSpPr>
      </xdr:nvSpPr>
      <xdr:spPr>
        <a:xfrm>
          <a:off x="18774410" y="4953635"/>
          <a:ext cx="139001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10.1</a:t>
          </a:r>
        </a:p>
      </xdr:txBody>
    </xdr:sp>
    <xdr:clientData/>
  </xdr:twoCellAnchor>
  <xdr:twoCellAnchor>
    <xdr:from xmlns:xdr="http://schemas.openxmlformats.org/drawingml/2006/spreadsheetDrawing">
      <xdr:col>29</xdr:col>
      <xdr:colOff>476885</xdr:colOff>
      <xdr:row>27</xdr:row>
      <xdr:rowOff>133985</xdr:rowOff>
    </xdr:from>
    <xdr:to xmlns:xdr="http://schemas.openxmlformats.org/drawingml/2006/spreadsheetDrawing">
      <xdr:col>31</xdr:col>
      <xdr:colOff>629285</xdr:colOff>
      <xdr:row>29</xdr:row>
      <xdr:rowOff>47625</xdr:rowOff>
    </xdr:to>
    <xdr:sp macro="" textlink="">
      <xdr:nvSpPr>
        <xdr:cNvPr id="232004" name="Rectangle 277"/>
        <xdr:cNvSpPr>
          <a:spLocks noChangeArrowheads="1"/>
        </xdr:cNvSpPr>
      </xdr:nvSpPr>
      <xdr:spPr>
        <a:xfrm>
          <a:off x="20384135" y="4763135"/>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28</xdr:row>
      <xdr:rowOff>153035</xdr:rowOff>
    </xdr:from>
    <xdr:to xmlns:xdr="http://schemas.openxmlformats.org/drawingml/2006/spreadsheetDrawing">
      <xdr:col>31</xdr:col>
      <xdr:colOff>629285</xdr:colOff>
      <xdr:row>30</xdr:row>
      <xdr:rowOff>67310</xdr:rowOff>
    </xdr:to>
    <xdr:sp macro="" textlink="">
      <xdr:nvSpPr>
        <xdr:cNvPr id="232005" name="Rectangle 278"/>
        <xdr:cNvSpPr>
          <a:spLocks noChangeArrowheads="1"/>
        </xdr:cNvSpPr>
      </xdr:nvSpPr>
      <xdr:spPr>
        <a:xfrm>
          <a:off x="20384135" y="4953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9.9</a:t>
          </a:r>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44</xdr:row>
      <xdr:rowOff>9525</xdr:rowOff>
    </xdr:to>
    <xdr:sp macro="" textlink="">
      <xdr:nvSpPr>
        <xdr:cNvPr id="232006" name="Rectangle 279"/>
        <xdr:cNvSpPr>
          <a:spLocks noChangeArrowheads="1"/>
        </xdr:cNvSpPr>
      </xdr:nvSpPr>
      <xdr:spPr>
        <a:xfrm>
          <a:off x="12449175" y="5267960"/>
          <a:ext cx="4620260" cy="2285365"/>
        </a:xfrm>
        <a:prstGeom prst="rect">
          <a:avLst/>
        </a:prstGeom>
        <a:solidFill>
          <a:srgbClr val="E6FFD5"/>
        </a:solidFill>
        <a:ln>
          <a:miter/>
        </a:ln>
      </xdr:spPr>
      <xdr:txBody>
        <a:bodyPr vertOverflow="overflow" horzOverflow="overflow" upright="1"/>
        <a:lstStyle/>
        <a:p/>
      </xdr:txBody>
    </xdr:sp>
    <xdr:clientData/>
  </xdr:twoCellAnchor>
  <xdr:twoCellAnchor>
    <xdr:from xmlns:xdr="http://schemas.openxmlformats.org/drawingml/2006/spreadsheetDrawing">
      <xdr:col>25</xdr:col>
      <xdr:colOff>238760</xdr:colOff>
      <xdr:row>30</xdr:row>
      <xdr:rowOff>124460</xdr:rowOff>
    </xdr:from>
    <xdr:to xmlns:xdr="http://schemas.openxmlformats.org/drawingml/2006/spreadsheetDrawing">
      <xdr:col>33</xdr:col>
      <xdr:colOff>85725</xdr:colOff>
      <xdr:row>44</xdr:row>
      <xdr:rowOff>9525</xdr:rowOff>
    </xdr:to>
    <xdr:sp macro="" textlink="">
      <xdr:nvSpPr>
        <xdr:cNvPr id="232007" name="Rectangle 280"/>
        <xdr:cNvSpPr>
          <a:spLocks noChangeArrowheads="1"/>
        </xdr:cNvSpPr>
      </xdr:nvSpPr>
      <xdr:spPr>
        <a:xfrm>
          <a:off x="17402810" y="5267960"/>
          <a:ext cx="5333365" cy="228536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25</xdr:col>
      <xdr:colOff>295910</xdr:colOff>
      <xdr:row>30</xdr:row>
      <xdr:rowOff>124460</xdr:rowOff>
    </xdr:from>
    <xdr:to xmlns:xdr="http://schemas.openxmlformats.org/drawingml/2006/spreadsheetDrawing">
      <xdr:col>30</xdr:col>
      <xdr:colOff>676910</xdr:colOff>
      <xdr:row>32</xdr:row>
      <xdr:rowOff>38100</xdr:rowOff>
    </xdr:to>
    <xdr:sp macro="" textlink="">
      <xdr:nvSpPr>
        <xdr:cNvPr id="232008" name="Rectangle 281"/>
        <xdr:cNvSpPr>
          <a:spLocks noChangeArrowheads="1"/>
        </xdr:cNvSpPr>
      </xdr:nvSpPr>
      <xdr:spPr>
        <a:xfrm>
          <a:off x="17459960" y="5267960"/>
          <a:ext cx="3810000" cy="25654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補助費等の分析欄</a:t>
          </a:r>
        </a:p>
      </xdr:txBody>
    </xdr:sp>
    <xdr:clientData/>
  </xdr:twoCellAnchor>
  <xdr:twoCellAnchor>
    <xdr:from xmlns:xdr="http://schemas.openxmlformats.org/drawingml/2006/spreadsheetDrawing">
      <xdr:col>25</xdr:col>
      <xdr:colOff>334010</xdr:colOff>
      <xdr:row>32</xdr:row>
      <xdr:rowOff>104775</xdr:rowOff>
    </xdr:from>
    <xdr:to xmlns:xdr="http://schemas.openxmlformats.org/drawingml/2006/spreadsheetDrawing">
      <xdr:col>32</xdr:col>
      <xdr:colOff>619125</xdr:colOff>
      <xdr:row>43</xdr:row>
      <xdr:rowOff>124460</xdr:rowOff>
    </xdr:to>
    <xdr:sp macro="" textlink="">
      <xdr:nvSpPr>
        <xdr:cNvPr id="232009" name="Rectangle 282"/>
        <xdr:cNvSpPr>
          <a:spLocks noChangeArrowheads="1"/>
        </xdr:cNvSpPr>
      </xdr:nvSpPr>
      <xdr:spPr>
        <a:xfrm>
          <a:off x="17498060" y="5591175"/>
          <a:ext cx="5085715" cy="1905635"/>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10.3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高く</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、全国平均、県内平均より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も高くなっている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今後も、一部事務組合等への負担金や病院会計への補助的繰出金については縮減が困難なことから、各種団体への運営補助金を抜本的に見直し、公的負担の適正化を図る。</a:t>
          </a:r>
        </a:p>
      </xdr:txBody>
    </xdr:sp>
    <xdr:clientData/>
  </xdr:twoCellAnchor>
  <xdr:twoCellAnchor editAs="oneCell">
    <xdr:from xmlns:xdr="http://schemas.openxmlformats.org/drawingml/2006/spreadsheetDrawing">
      <xdr:col>18</xdr:col>
      <xdr:colOff>95250</xdr:colOff>
      <xdr:row>29</xdr:row>
      <xdr:rowOff>153035</xdr:rowOff>
    </xdr:from>
    <xdr:to xmlns:xdr="http://schemas.openxmlformats.org/drawingml/2006/spreadsheetDrawing">
      <xdr:col>18</xdr:col>
      <xdr:colOff>228600</xdr:colOff>
      <xdr:row>30</xdr:row>
      <xdr:rowOff>133985</xdr:rowOff>
    </xdr:to>
    <xdr:sp macro="" textlink="">
      <xdr:nvSpPr>
        <xdr:cNvPr id="232010" name="Text Box 283"/>
        <xdr:cNvSpPr txBox="1">
          <a:spLocks noChangeArrowheads="1"/>
        </xdr:cNvSpPr>
      </xdr:nvSpPr>
      <xdr:spPr>
        <a:xfrm>
          <a:off x="12458700" y="5125085"/>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44</xdr:row>
      <xdr:rowOff>9525</xdr:rowOff>
    </xdr:from>
    <xdr:to xmlns:xdr="http://schemas.openxmlformats.org/drawingml/2006/spreadsheetDrawing">
      <xdr:col>24</xdr:col>
      <xdr:colOff>591185</xdr:colOff>
      <xdr:row>44</xdr:row>
      <xdr:rowOff>9525</xdr:rowOff>
    </xdr:to>
    <xdr:sp macro="" textlink="">
      <xdr:nvSpPr>
        <xdr:cNvPr id="232011" name="Line 284"/>
        <xdr:cNvSpPr>
          <a:spLocks noChangeShapeType="1"/>
        </xdr:cNvSpPr>
      </xdr:nvSpPr>
      <xdr:spPr>
        <a:xfrm>
          <a:off x="12449175" y="755332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43</xdr:row>
      <xdr:rowOff>67310</xdr:rowOff>
    </xdr:from>
    <xdr:to xmlns:xdr="http://schemas.openxmlformats.org/drawingml/2006/spreadsheetDrawing">
      <xdr:col>18</xdr:col>
      <xdr:colOff>76200</xdr:colOff>
      <xdr:row>44</xdr:row>
      <xdr:rowOff>104775</xdr:rowOff>
    </xdr:to>
    <xdr:sp macro="" textlink="">
      <xdr:nvSpPr>
        <xdr:cNvPr id="232012" name="Text Box 285"/>
        <xdr:cNvSpPr txBox="1">
          <a:spLocks noChangeArrowheads="1"/>
        </xdr:cNvSpPr>
      </xdr:nvSpPr>
      <xdr:spPr>
        <a:xfrm>
          <a:off x="11934825" y="74396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85725</xdr:colOff>
      <xdr:row>41</xdr:row>
      <xdr:rowOff>67310</xdr:rowOff>
    </xdr:from>
    <xdr:to xmlns:xdr="http://schemas.openxmlformats.org/drawingml/2006/spreadsheetDrawing">
      <xdr:col>24</xdr:col>
      <xdr:colOff>591185</xdr:colOff>
      <xdr:row>41</xdr:row>
      <xdr:rowOff>67310</xdr:rowOff>
    </xdr:to>
    <xdr:sp macro="" textlink="">
      <xdr:nvSpPr>
        <xdr:cNvPr id="232013" name="Line 286"/>
        <xdr:cNvSpPr>
          <a:spLocks noChangeShapeType="1"/>
        </xdr:cNvSpPr>
      </xdr:nvSpPr>
      <xdr:spPr>
        <a:xfrm>
          <a:off x="12449175" y="70967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40</xdr:row>
      <xdr:rowOff>124460</xdr:rowOff>
    </xdr:from>
    <xdr:to xmlns:xdr="http://schemas.openxmlformats.org/drawingml/2006/spreadsheetDrawing">
      <xdr:col>18</xdr:col>
      <xdr:colOff>76200</xdr:colOff>
      <xdr:row>41</xdr:row>
      <xdr:rowOff>162560</xdr:rowOff>
    </xdr:to>
    <xdr:sp macro="" textlink="">
      <xdr:nvSpPr>
        <xdr:cNvPr id="232014" name="Text Box 287"/>
        <xdr:cNvSpPr txBox="1">
          <a:spLocks noChangeArrowheads="1"/>
        </xdr:cNvSpPr>
      </xdr:nvSpPr>
      <xdr:spPr>
        <a:xfrm>
          <a:off x="11934825" y="69824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85725</xdr:colOff>
      <xdr:row>38</xdr:row>
      <xdr:rowOff>124460</xdr:rowOff>
    </xdr:from>
    <xdr:to xmlns:xdr="http://schemas.openxmlformats.org/drawingml/2006/spreadsheetDrawing">
      <xdr:col>24</xdr:col>
      <xdr:colOff>591185</xdr:colOff>
      <xdr:row>38</xdr:row>
      <xdr:rowOff>124460</xdr:rowOff>
    </xdr:to>
    <xdr:sp macro="" textlink="">
      <xdr:nvSpPr>
        <xdr:cNvPr id="232015" name="Line 288"/>
        <xdr:cNvSpPr>
          <a:spLocks noChangeShapeType="1"/>
        </xdr:cNvSpPr>
      </xdr:nvSpPr>
      <xdr:spPr>
        <a:xfrm>
          <a:off x="12449175" y="66395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38</xdr:row>
      <xdr:rowOff>9525</xdr:rowOff>
    </xdr:from>
    <xdr:to xmlns:xdr="http://schemas.openxmlformats.org/drawingml/2006/spreadsheetDrawing">
      <xdr:col>18</xdr:col>
      <xdr:colOff>76200</xdr:colOff>
      <xdr:row>39</xdr:row>
      <xdr:rowOff>47625</xdr:rowOff>
    </xdr:to>
    <xdr:sp macro="" textlink="">
      <xdr:nvSpPr>
        <xdr:cNvPr id="232016" name="Text Box 289"/>
        <xdr:cNvSpPr txBox="1">
          <a:spLocks noChangeArrowheads="1"/>
        </xdr:cNvSpPr>
      </xdr:nvSpPr>
      <xdr:spPr>
        <a:xfrm>
          <a:off x="11934825" y="65246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85725</xdr:colOff>
      <xdr:row>36</xdr:row>
      <xdr:rowOff>9525</xdr:rowOff>
    </xdr:from>
    <xdr:to xmlns:xdr="http://schemas.openxmlformats.org/drawingml/2006/spreadsheetDrawing">
      <xdr:col>24</xdr:col>
      <xdr:colOff>591185</xdr:colOff>
      <xdr:row>36</xdr:row>
      <xdr:rowOff>9525</xdr:rowOff>
    </xdr:to>
    <xdr:sp macro="" textlink="">
      <xdr:nvSpPr>
        <xdr:cNvPr id="232017" name="Line 290"/>
        <xdr:cNvSpPr>
          <a:spLocks noChangeShapeType="1"/>
        </xdr:cNvSpPr>
      </xdr:nvSpPr>
      <xdr:spPr>
        <a:xfrm>
          <a:off x="12449175" y="618172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35</xdr:row>
      <xdr:rowOff>67310</xdr:rowOff>
    </xdr:from>
    <xdr:to xmlns:xdr="http://schemas.openxmlformats.org/drawingml/2006/spreadsheetDrawing">
      <xdr:col>18</xdr:col>
      <xdr:colOff>76200</xdr:colOff>
      <xdr:row>36</xdr:row>
      <xdr:rowOff>104775</xdr:rowOff>
    </xdr:to>
    <xdr:sp macro="" textlink="">
      <xdr:nvSpPr>
        <xdr:cNvPr id="232018" name="Text Box 291"/>
        <xdr:cNvSpPr txBox="1">
          <a:spLocks noChangeArrowheads="1"/>
        </xdr:cNvSpPr>
      </xdr:nvSpPr>
      <xdr:spPr>
        <a:xfrm>
          <a:off x="11934825" y="60680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85725</xdr:colOff>
      <xdr:row>33</xdr:row>
      <xdr:rowOff>67310</xdr:rowOff>
    </xdr:from>
    <xdr:to xmlns:xdr="http://schemas.openxmlformats.org/drawingml/2006/spreadsheetDrawing">
      <xdr:col>24</xdr:col>
      <xdr:colOff>591185</xdr:colOff>
      <xdr:row>33</xdr:row>
      <xdr:rowOff>67310</xdr:rowOff>
    </xdr:to>
    <xdr:sp macro="" textlink="">
      <xdr:nvSpPr>
        <xdr:cNvPr id="232019" name="Line 292"/>
        <xdr:cNvSpPr>
          <a:spLocks noChangeShapeType="1"/>
        </xdr:cNvSpPr>
      </xdr:nvSpPr>
      <xdr:spPr>
        <a:xfrm>
          <a:off x="12449175" y="57251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32</xdr:row>
      <xdr:rowOff>124460</xdr:rowOff>
    </xdr:from>
    <xdr:to xmlns:xdr="http://schemas.openxmlformats.org/drawingml/2006/spreadsheetDrawing">
      <xdr:col>18</xdr:col>
      <xdr:colOff>76200</xdr:colOff>
      <xdr:row>33</xdr:row>
      <xdr:rowOff>162560</xdr:rowOff>
    </xdr:to>
    <xdr:sp macro="" textlink="">
      <xdr:nvSpPr>
        <xdr:cNvPr id="232020" name="Text Box 293"/>
        <xdr:cNvSpPr txBox="1">
          <a:spLocks noChangeArrowheads="1"/>
        </xdr:cNvSpPr>
      </xdr:nvSpPr>
      <xdr:spPr>
        <a:xfrm>
          <a:off x="11934825" y="56108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30</xdr:row>
      <xdr:rowOff>124460</xdr:rowOff>
    </xdr:to>
    <xdr:sp macro="" textlink="">
      <xdr:nvSpPr>
        <xdr:cNvPr id="232021" name="Line 294"/>
        <xdr:cNvSpPr>
          <a:spLocks noChangeShapeType="1"/>
        </xdr:cNvSpPr>
      </xdr:nvSpPr>
      <xdr:spPr>
        <a:xfrm>
          <a:off x="12449175" y="52679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44</xdr:row>
      <xdr:rowOff>9525</xdr:rowOff>
    </xdr:to>
    <xdr:sp macro="" textlink="">
      <xdr:nvSpPr>
        <xdr:cNvPr id="232022" name="補助費等グラフ枠"/>
        <xdr:cNvSpPr>
          <a:spLocks noChangeArrowheads="1"/>
        </xdr:cNvSpPr>
      </xdr:nvSpPr>
      <xdr:spPr>
        <a:xfrm>
          <a:off x="12449175" y="5267960"/>
          <a:ext cx="4620260" cy="228536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33</xdr:row>
      <xdr:rowOff>133985</xdr:rowOff>
    </xdr:from>
    <xdr:to xmlns:xdr="http://schemas.openxmlformats.org/drawingml/2006/spreadsheetDrawing">
      <xdr:col>24</xdr:col>
      <xdr:colOff>28575</xdr:colOff>
      <xdr:row>40</xdr:row>
      <xdr:rowOff>0</xdr:rowOff>
    </xdr:to>
    <xdr:sp macro="" textlink="">
      <xdr:nvSpPr>
        <xdr:cNvPr id="232023" name="Line 296"/>
        <xdr:cNvSpPr>
          <a:spLocks noChangeShapeType="1"/>
        </xdr:cNvSpPr>
      </xdr:nvSpPr>
      <xdr:spPr>
        <a:xfrm flipV="1">
          <a:off x="16506825" y="5791835"/>
          <a:ext cx="0" cy="1066165"/>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40</xdr:row>
      <xdr:rowOff>0</xdr:rowOff>
    </xdr:from>
    <xdr:to xmlns:xdr="http://schemas.openxmlformats.org/drawingml/2006/spreadsheetDrawing">
      <xdr:col>25</xdr:col>
      <xdr:colOff>200660</xdr:colOff>
      <xdr:row>41</xdr:row>
      <xdr:rowOff>38100</xdr:rowOff>
    </xdr:to>
    <xdr:sp macro="" textlink="">
      <xdr:nvSpPr>
        <xdr:cNvPr id="232024" name="補助費等最小値テキスト"/>
        <xdr:cNvSpPr txBox="1">
          <a:spLocks noChangeArrowheads="1"/>
        </xdr:cNvSpPr>
      </xdr:nvSpPr>
      <xdr:spPr>
        <a:xfrm>
          <a:off x="16602075" y="685800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24.8</a:t>
          </a:r>
        </a:p>
      </xdr:txBody>
    </xdr:sp>
    <xdr:clientData/>
  </xdr:twoCellAnchor>
  <xdr:twoCellAnchor>
    <xdr:from xmlns:xdr="http://schemas.openxmlformats.org/drawingml/2006/spreadsheetDrawing">
      <xdr:col>23</xdr:col>
      <xdr:colOff>629285</xdr:colOff>
      <xdr:row>40</xdr:row>
      <xdr:rowOff>0</xdr:rowOff>
    </xdr:from>
    <xdr:to xmlns:xdr="http://schemas.openxmlformats.org/drawingml/2006/spreadsheetDrawing">
      <xdr:col>24</xdr:col>
      <xdr:colOff>123825</xdr:colOff>
      <xdr:row>40</xdr:row>
      <xdr:rowOff>0</xdr:rowOff>
    </xdr:to>
    <xdr:sp macro="" textlink="">
      <xdr:nvSpPr>
        <xdr:cNvPr id="232025" name="Line 298"/>
        <xdr:cNvSpPr>
          <a:spLocks noChangeShapeType="1"/>
        </xdr:cNvSpPr>
      </xdr:nvSpPr>
      <xdr:spPr>
        <a:xfrm>
          <a:off x="16421735" y="685800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32</xdr:row>
      <xdr:rowOff>76835</xdr:rowOff>
    </xdr:from>
    <xdr:to xmlns:xdr="http://schemas.openxmlformats.org/drawingml/2006/spreadsheetDrawing">
      <xdr:col>25</xdr:col>
      <xdr:colOff>200660</xdr:colOff>
      <xdr:row>33</xdr:row>
      <xdr:rowOff>114935</xdr:rowOff>
    </xdr:to>
    <xdr:sp macro="" textlink="">
      <xdr:nvSpPr>
        <xdr:cNvPr id="232026" name="補助費等最大値テキスト"/>
        <xdr:cNvSpPr txBox="1">
          <a:spLocks noChangeArrowheads="1"/>
        </xdr:cNvSpPr>
      </xdr:nvSpPr>
      <xdr:spPr>
        <a:xfrm>
          <a:off x="16602075" y="556323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1.3</a:t>
          </a:r>
        </a:p>
      </xdr:txBody>
    </xdr:sp>
    <xdr:clientData/>
  </xdr:twoCellAnchor>
  <xdr:twoCellAnchor>
    <xdr:from xmlns:xdr="http://schemas.openxmlformats.org/drawingml/2006/spreadsheetDrawing">
      <xdr:col>23</xdr:col>
      <xdr:colOff>629285</xdr:colOff>
      <xdr:row>33</xdr:row>
      <xdr:rowOff>133985</xdr:rowOff>
    </xdr:from>
    <xdr:to xmlns:xdr="http://schemas.openxmlformats.org/drawingml/2006/spreadsheetDrawing">
      <xdr:col>24</xdr:col>
      <xdr:colOff>123825</xdr:colOff>
      <xdr:row>33</xdr:row>
      <xdr:rowOff>133985</xdr:rowOff>
    </xdr:to>
    <xdr:sp macro="" textlink="">
      <xdr:nvSpPr>
        <xdr:cNvPr id="232027" name="Line 300"/>
        <xdr:cNvSpPr>
          <a:spLocks noChangeShapeType="1"/>
        </xdr:cNvSpPr>
      </xdr:nvSpPr>
      <xdr:spPr>
        <a:xfrm>
          <a:off x="16421735" y="5791835"/>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562610</xdr:colOff>
      <xdr:row>39</xdr:row>
      <xdr:rowOff>9525</xdr:rowOff>
    </xdr:from>
    <xdr:to xmlns:xdr="http://schemas.openxmlformats.org/drawingml/2006/spreadsheetDrawing">
      <xdr:col>24</xdr:col>
      <xdr:colOff>28575</xdr:colOff>
      <xdr:row>39</xdr:row>
      <xdr:rowOff>57150</xdr:rowOff>
    </xdr:to>
    <xdr:sp macro="" textlink="">
      <xdr:nvSpPr>
        <xdr:cNvPr id="232028" name="Line 301"/>
        <xdr:cNvSpPr>
          <a:spLocks noChangeShapeType="1"/>
        </xdr:cNvSpPr>
      </xdr:nvSpPr>
      <xdr:spPr>
        <a:xfrm flipV="1">
          <a:off x="15669260" y="6696075"/>
          <a:ext cx="837565" cy="4762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35</xdr:row>
      <xdr:rowOff>47625</xdr:rowOff>
    </xdr:from>
    <xdr:to xmlns:xdr="http://schemas.openxmlformats.org/drawingml/2006/spreadsheetDrawing">
      <xdr:col>25</xdr:col>
      <xdr:colOff>200660</xdr:colOff>
      <xdr:row>36</xdr:row>
      <xdr:rowOff>86360</xdr:rowOff>
    </xdr:to>
    <xdr:sp macro="" textlink="">
      <xdr:nvSpPr>
        <xdr:cNvPr id="232029" name="補助費等平均値テキスト"/>
        <xdr:cNvSpPr txBox="1">
          <a:spLocks noChangeArrowheads="1"/>
        </xdr:cNvSpPr>
      </xdr:nvSpPr>
      <xdr:spPr>
        <a:xfrm>
          <a:off x="16602075" y="6048375"/>
          <a:ext cx="76263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10.9</a:t>
          </a:r>
        </a:p>
      </xdr:txBody>
    </xdr:sp>
    <xdr:clientData/>
  </xdr:twoCellAnchor>
  <xdr:twoCellAnchor>
    <xdr:from xmlns:xdr="http://schemas.openxmlformats.org/drawingml/2006/spreadsheetDrawing">
      <xdr:col>23</xdr:col>
      <xdr:colOff>667385</xdr:colOff>
      <xdr:row>36</xdr:row>
      <xdr:rowOff>0</xdr:rowOff>
    </xdr:from>
    <xdr:to xmlns:xdr="http://schemas.openxmlformats.org/drawingml/2006/spreadsheetDrawing">
      <xdr:col>24</xdr:col>
      <xdr:colOff>85725</xdr:colOff>
      <xdr:row>36</xdr:row>
      <xdr:rowOff>104775</xdr:rowOff>
    </xdr:to>
    <xdr:sp macro="" textlink="">
      <xdr:nvSpPr>
        <xdr:cNvPr id="232030" name="AutoShape 303"/>
        <xdr:cNvSpPr>
          <a:spLocks noChangeArrowheads="1"/>
        </xdr:cNvSpPr>
      </xdr:nvSpPr>
      <xdr:spPr>
        <a:xfrm>
          <a:off x="16459835" y="6172200"/>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21</xdr:col>
      <xdr:colOff>361950</xdr:colOff>
      <xdr:row>38</xdr:row>
      <xdr:rowOff>114935</xdr:rowOff>
    </xdr:from>
    <xdr:to xmlns:xdr="http://schemas.openxmlformats.org/drawingml/2006/spreadsheetDrawing">
      <xdr:col>22</xdr:col>
      <xdr:colOff>562610</xdr:colOff>
      <xdr:row>39</xdr:row>
      <xdr:rowOff>57150</xdr:rowOff>
    </xdr:to>
    <xdr:sp macro="" textlink="">
      <xdr:nvSpPr>
        <xdr:cNvPr id="232031" name="Line 304"/>
        <xdr:cNvSpPr>
          <a:spLocks noChangeShapeType="1"/>
        </xdr:cNvSpPr>
      </xdr:nvSpPr>
      <xdr:spPr>
        <a:xfrm>
          <a:off x="14782800" y="6630035"/>
          <a:ext cx="886460" cy="11366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514985</xdr:colOff>
      <xdr:row>36</xdr:row>
      <xdr:rowOff>9525</xdr:rowOff>
    </xdr:from>
    <xdr:to xmlns:xdr="http://schemas.openxmlformats.org/drawingml/2006/spreadsheetDrawing">
      <xdr:col>22</xdr:col>
      <xdr:colOff>619125</xdr:colOff>
      <xdr:row>36</xdr:row>
      <xdr:rowOff>114300</xdr:rowOff>
    </xdr:to>
    <xdr:sp macro="" textlink="">
      <xdr:nvSpPr>
        <xdr:cNvPr id="232032" name="AutoShape 305"/>
        <xdr:cNvSpPr>
          <a:spLocks noChangeArrowheads="1"/>
        </xdr:cNvSpPr>
      </xdr:nvSpPr>
      <xdr:spPr>
        <a:xfrm>
          <a:off x="15621635" y="6181725"/>
          <a:ext cx="10414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22</xdr:col>
      <xdr:colOff>180975</xdr:colOff>
      <xdr:row>34</xdr:row>
      <xdr:rowOff>153035</xdr:rowOff>
    </xdr:from>
    <xdr:to xmlns:xdr="http://schemas.openxmlformats.org/drawingml/2006/spreadsheetDrawing">
      <xdr:col>23</xdr:col>
      <xdr:colOff>228600</xdr:colOff>
      <xdr:row>36</xdr:row>
      <xdr:rowOff>19050</xdr:rowOff>
    </xdr:to>
    <xdr:sp macro="" textlink="">
      <xdr:nvSpPr>
        <xdr:cNvPr id="232033" name="Text Box 306"/>
        <xdr:cNvSpPr txBox="1">
          <a:spLocks noChangeArrowheads="1"/>
        </xdr:cNvSpPr>
      </xdr:nvSpPr>
      <xdr:spPr>
        <a:xfrm>
          <a:off x="15287625" y="5982335"/>
          <a:ext cx="73342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11.1</a:t>
          </a:r>
        </a:p>
      </xdr:txBody>
    </xdr:sp>
    <xdr:clientData/>
  </xdr:twoCellAnchor>
  <xdr:twoCellAnchor>
    <xdr:from xmlns:xdr="http://schemas.openxmlformats.org/drawingml/2006/spreadsheetDrawing">
      <xdr:col>20</xdr:col>
      <xdr:colOff>161925</xdr:colOff>
      <xdr:row>38</xdr:row>
      <xdr:rowOff>95250</xdr:rowOff>
    </xdr:from>
    <xdr:to xmlns:xdr="http://schemas.openxmlformats.org/drawingml/2006/spreadsheetDrawing">
      <xdr:col>21</xdr:col>
      <xdr:colOff>361950</xdr:colOff>
      <xdr:row>38</xdr:row>
      <xdr:rowOff>114935</xdr:rowOff>
    </xdr:to>
    <xdr:sp macro="" textlink="">
      <xdr:nvSpPr>
        <xdr:cNvPr id="232034" name="Line 307"/>
        <xdr:cNvSpPr>
          <a:spLocks noChangeShapeType="1"/>
        </xdr:cNvSpPr>
      </xdr:nvSpPr>
      <xdr:spPr>
        <a:xfrm>
          <a:off x="13896975" y="6610350"/>
          <a:ext cx="885825" cy="1968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21</xdr:col>
      <xdr:colOff>314325</xdr:colOff>
      <xdr:row>36</xdr:row>
      <xdr:rowOff>29210</xdr:rowOff>
    </xdr:from>
    <xdr:to xmlns:xdr="http://schemas.openxmlformats.org/drawingml/2006/spreadsheetDrawing">
      <xdr:col>21</xdr:col>
      <xdr:colOff>409575</xdr:colOff>
      <xdr:row>36</xdr:row>
      <xdr:rowOff>124460</xdr:rowOff>
    </xdr:to>
    <xdr:sp macro="" textlink="">
      <xdr:nvSpPr>
        <xdr:cNvPr id="232035" name="AutoShape 308"/>
        <xdr:cNvSpPr>
          <a:spLocks noChangeArrowheads="1"/>
        </xdr:cNvSpPr>
      </xdr:nvSpPr>
      <xdr:spPr>
        <a:xfrm>
          <a:off x="14735175" y="6201410"/>
          <a:ext cx="9525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20</xdr:col>
      <xdr:colOff>667385</xdr:colOff>
      <xdr:row>34</xdr:row>
      <xdr:rowOff>162560</xdr:rowOff>
    </xdr:from>
    <xdr:to xmlns:xdr="http://schemas.openxmlformats.org/drawingml/2006/spreadsheetDrawing">
      <xdr:col>22</xdr:col>
      <xdr:colOff>57150</xdr:colOff>
      <xdr:row>36</xdr:row>
      <xdr:rowOff>29210</xdr:rowOff>
    </xdr:to>
    <xdr:sp macro="" textlink="">
      <xdr:nvSpPr>
        <xdr:cNvPr id="232036" name="Text Box 309"/>
        <xdr:cNvSpPr txBox="1">
          <a:spLocks noChangeArrowheads="1"/>
        </xdr:cNvSpPr>
      </xdr:nvSpPr>
      <xdr:spPr>
        <a:xfrm>
          <a:off x="14402435" y="5991860"/>
          <a:ext cx="76136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11.4</a:t>
          </a:r>
        </a:p>
      </xdr:txBody>
    </xdr:sp>
    <xdr:clientData/>
  </xdr:twoCellAnchor>
  <xdr:twoCellAnchor>
    <xdr:from xmlns:xdr="http://schemas.openxmlformats.org/drawingml/2006/spreadsheetDrawing">
      <xdr:col>18</xdr:col>
      <xdr:colOff>638810</xdr:colOff>
      <xdr:row>38</xdr:row>
      <xdr:rowOff>38100</xdr:rowOff>
    </xdr:from>
    <xdr:to xmlns:xdr="http://schemas.openxmlformats.org/drawingml/2006/spreadsheetDrawing">
      <xdr:col>20</xdr:col>
      <xdr:colOff>161925</xdr:colOff>
      <xdr:row>38</xdr:row>
      <xdr:rowOff>95250</xdr:rowOff>
    </xdr:to>
    <xdr:sp macro="" textlink="">
      <xdr:nvSpPr>
        <xdr:cNvPr id="232037" name="Line 310"/>
        <xdr:cNvSpPr>
          <a:spLocks noChangeShapeType="1"/>
        </xdr:cNvSpPr>
      </xdr:nvSpPr>
      <xdr:spPr>
        <a:xfrm>
          <a:off x="13002260" y="6553200"/>
          <a:ext cx="894715" cy="5715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104775</xdr:colOff>
      <xdr:row>36</xdr:row>
      <xdr:rowOff>29210</xdr:rowOff>
    </xdr:from>
    <xdr:to xmlns:xdr="http://schemas.openxmlformats.org/drawingml/2006/spreadsheetDrawing">
      <xdr:col>20</xdr:col>
      <xdr:colOff>208915</xdr:colOff>
      <xdr:row>36</xdr:row>
      <xdr:rowOff>124460</xdr:rowOff>
    </xdr:to>
    <xdr:sp macro="" textlink="">
      <xdr:nvSpPr>
        <xdr:cNvPr id="232038" name="AutoShape 311"/>
        <xdr:cNvSpPr>
          <a:spLocks noChangeArrowheads="1"/>
        </xdr:cNvSpPr>
      </xdr:nvSpPr>
      <xdr:spPr>
        <a:xfrm>
          <a:off x="13839825" y="6201410"/>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19</xdr:col>
      <xdr:colOff>467360</xdr:colOff>
      <xdr:row>34</xdr:row>
      <xdr:rowOff>162560</xdr:rowOff>
    </xdr:from>
    <xdr:to xmlns:xdr="http://schemas.openxmlformats.org/drawingml/2006/spreadsheetDrawing">
      <xdr:col>20</xdr:col>
      <xdr:colOff>543560</xdr:colOff>
      <xdr:row>36</xdr:row>
      <xdr:rowOff>29210</xdr:rowOff>
    </xdr:to>
    <xdr:sp macro="" textlink="">
      <xdr:nvSpPr>
        <xdr:cNvPr id="232039" name="Text Box 312"/>
        <xdr:cNvSpPr txBox="1">
          <a:spLocks noChangeArrowheads="1"/>
        </xdr:cNvSpPr>
      </xdr:nvSpPr>
      <xdr:spPr>
        <a:xfrm>
          <a:off x="13516610" y="59918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11.4</a:t>
          </a:r>
        </a:p>
      </xdr:txBody>
    </xdr:sp>
    <xdr:clientData/>
  </xdr:twoCellAnchor>
  <xdr:twoCellAnchor>
    <xdr:from xmlns:xdr="http://schemas.openxmlformats.org/drawingml/2006/spreadsheetDrawing">
      <xdr:col>18</xdr:col>
      <xdr:colOff>591185</xdr:colOff>
      <xdr:row>36</xdr:row>
      <xdr:rowOff>29210</xdr:rowOff>
    </xdr:from>
    <xdr:to xmlns:xdr="http://schemas.openxmlformats.org/drawingml/2006/spreadsheetDrawing">
      <xdr:col>19</xdr:col>
      <xdr:colOff>9525</xdr:colOff>
      <xdr:row>36</xdr:row>
      <xdr:rowOff>124460</xdr:rowOff>
    </xdr:to>
    <xdr:sp macro="" textlink="">
      <xdr:nvSpPr>
        <xdr:cNvPr id="232040" name="AutoShape 313"/>
        <xdr:cNvSpPr>
          <a:spLocks noChangeArrowheads="1"/>
        </xdr:cNvSpPr>
      </xdr:nvSpPr>
      <xdr:spPr>
        <a:xfrm>
          <a:off x="12954635" y="6201410"/>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18</xdr:col>
      <xdr:colOff>257175</xdr:colOff>
      <xdr:row>34</xdr:row>
      <xdr:rowOff>162560</xdr:rowOff>
    </xdr:from>
    <xdr:to xmlns:xdr="http://schemas.openxmlformats.org/drawingml/2006/spreadsheetDrawing">
      <xdr:col>19</xdr:col>
      <xdr:colOff>334010</xdr:colOff>
      <xdr:row>36</xdr:row>
      <xdr:rowOff>29210</xdr:rowOff>
    </xdr:to>
    <xdr:sp macro="" textlink="">
      <xdr:nvSpPr>
        <xdr:cNvPr id="232041" name="Text Box 314"/>
        <xdr:cNvSpPr txBox="1">
          <a:spLocks noChangeArrowheads="1"/>
        </xdr:cNvSpPr>
      </xdr:nvSpPr>
      <xdr:spPr>
        <a:xfrm>
          <a:off x="12620625" y="599186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11.4</a:t>
          </a:r>
        </a:p>
      </xdr:txBody>
    </xdr:sp>
    <xdr:clientData/>
  </xdr:twoCellAnchor>
  <xdr:twoCellAnchor editAs="oneCell">
    <xdr:from xmlns:xdr="http://schemas.openxmlformats.org/drawingml/2006/spreadsheetDrawing">
      <xdr:col>23</xdr:col>
      <xdr:colOff>600710</xdr:colOff>
      <xdr:row>44</xdr:row>
      <xdr:rowOff>76835</xdr:rowOff>
    </xdr:from>
    <xdr:to xmlns:xdr="http://schemas.openxmlformats.org/drawingml/2006/spreadsheetDrawing">
      <xdr:col>24</xdr:col>
      <xdr:colOff>676910</xdr:colOff>
      <xdr:row>45</xdr:row>
      <xdr:rowOff>114935</xdr:rowOff>
    </xdr:to>
    <xdr:sp macro="" textlink="">
      <xdr:nvSpPr>
        <xdr:cNvPr id="232042" name="Text Box 315"/>
        <xdr:cNvSpPr txBox="1">
          <a:spLocks noChangeArrowheads="1"/>
        </xdr:cNvSpPr>
      </xdr:nvSpPr>
      <xdr:spPr>
        <a:xfrm>
          <a:off x="16393160" y="7620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22</xdr:col>
      <xdr:colOff>447675</xdr:colOff>
      <xdr:row>44</xdr:row>
      <xdr:rowOff>76835</xdr:rowOff>
    </xdr:from>
    <xdr:to xmlns:xdr="http://schemas.openxmlformats.org/drawingml/2006/spreadsheetDrawing">
      <xdr:col>23</xdr:col>
      <xdr:colOff>524510</xdr:colOff>
      <xdr:row>45</xdr:row>
      <xdr:rowOff>114935</xdr:rowOff>
    </xdr:to>
    <xdr:sp macro="" textlink="">
      <xdr:nvSpPr>
        <xdr:cNvPr id="232043" name="Text Box 316"/>
        <xdr:cNvSpPr txBox="1">
          <a:spLocks noChangeArrowheads="1"/>
        </xdr:cNvSpPr>
      </xdr:nvSpPr>
      <xdr:spPr>
        <a:xfrm>
          <a:off x="15554325" y="762063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21</xdr:col>
      <xdr:colOff>248285</xdr:colOff>
      <xdr:row>44</xdr:row>
      <xdr:rowOff>76835</xdr:rowOff>
    </xdr:from>
    <xdr:to xmlns:xdr="http://schemas.openxmlformats.org/drawingml/2006/spreadsheetDrawing">
      <xdr:col>22</xdr:col>
      <xdr:colOff>324485</xdr:colOff>
      <xdr:row>45</xdr:row>
      <xdr:rowOff>114935</xdr:rowOff>
    </xdr:to>
    <xdr:sp macro="" textlink="">
      <xdr:nvSpPr>
        <xdr:cNvPr id="232044" name="Text Box 317"/>
        <xdr:cNvSpPr txBox="1">
          <a:spLocks noChangeArrowheads="1"/>
        </xdr:cNvSpPr>
      </xdr:nvSpPr>
      <xdr:spPr>
        <a:xfrm>
          <a:off x="14669135" y="7620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20</xdr:col>
      <xdr:colOff>47625</xdr:colOff>
      <xdr:row>44</xdr:row>
      <xdr:rowOff>76835</xdr:rowOff>
    </xdr:from>
    <xdr:to xmlns:xdr="http://schemas.openxmlformats.org/drawingml/2006/spreadsheetDrawing">
      <xdr:col>21</xdr:col>
      <xdr:colOff>123825</xdr:colOff>
      <xdr:row>45</xdr:row>
      <xdr:rowOff>114935</xdr:rowOff>
    </xdr:to>
    <xdr:sp macro="" textlink="">
      <xdr:nvSpPr>
        <xdr:cNvPr id="232045" name="Text Box 318"/>
        <xdr:cNvSpPr txBox="1">
          <a:spLocks noChangeArrowheads="1"/>
        </xdr:cNvSpPr>
      </xdr:nvSpPr>
      <xdr:spPr>
        <a:xfrm>
          <a:off x="13782675" y="7620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18</xdr:col>
      <xdr:colOff>524510</xdr:colOff>
      <xdr:row>44</xdr:row>
      <xdr:rowOff>76835</xdr:rowOff>
    </xdr:from>
    <xdr:to xmlns:xdr="http://schemas.openxmlformats.org/drawingml/2006/spreadsheetDrawing">
      <xdr:col>19</xdr:col>
      <xdr:colOff>600710</xdr:colOff>
      <xdr:row>45</xdr:row>
      <xdr:rowOff>114935</xdr:rowOff>
    </xdr:to>
    <xdr:sp macro="" textlink="">
      <xdr:nvSpPr>
        <xdr:cNvPr id="232046" name="Text Box 319"/>
        <xdr:cNvSpPr txBox="1">
          <a:spLocks noChangeArrowheads="1"/>
        </xdr:cNvSpPr>
      </xdr:nvSpPr>
      <xdr:spPr>
        <a:xfrm>
          <a:off x="12887960" y="7620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23</xdr:col>
      <xdr:colOff>667385</xdr:colOff>
      <xdr:row>38</xdr:row>
      <xdr:rowOff>133985</xdr:rowOff>
    </xdr:from>
    <xdr:to xmlns:xdr="http://schemas.openxmlformats.org/drawingml/2006/spreadsheetDrawing">
      <xdr:col>24</xdr:col>
      <xdr:colOff>85725</xdr:colOff>
      <xdr:row>39</xdr:row>
      <xdr:rowOff>57150</xdr:rowOff>
    </xdr:to>
    <xdr:sp macro="" textlink="">
      <xdr:nvSpPr>
        <xdr:cNvPr id="232047" name="Oval 320"/>
        <xdr:cNvSpPr>
          <a:spLocks noChangeArrowheads="1"/>
        </xdr:cNvSpPr>
      </xdr:nvSpPr>
      <xdr:spPr>
        <a:xfrm>
          <a:off x="16459835" y="6649085"/>
          <a:ext cx="104140"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38</xdr:row>
      <xdr:rowOff>133985</xdr:rowOff>
    </xdr:from>
    <xdr:to xmlns:xdr="http://schemas.openxmlformats.org/drawingml/2006/spreadsheetDrawing">
      <xdr:col>25</xdr:col>
      <xdr:colOff>200660</xdr:colOff>
      <xdr:row>40</xdr:row>
      <xdr:rowOff>0</xdr:rowOff>
    </xdr:to>
    <xdr:sp macro="" textlink="">
      <xdr:nvSpPr>
        <xdr:cNvPr id="232048" name="補助費等該当値テキスト"/>
        <xdr:cNvSpPr txBox="1">
          <a:spLocks noChangeArrowheads="1"/>
        </xdr:cNvSpPr>
      </xdr:nvSpPr>
      <xdr:spPr>
        <a:xfrm>
          <a:off x="16602075" y="6649085"/>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21.2</a:t>
          </a:r>
        </a:p>
      </xdr:txBody>
    </xdr:sp>
    <xdr:clientData/>
  </xdr:twoCellAnchor>
  <xdr:twoCellAnchor>
    <xdr:from xmlns:xdr="http://schemas.openxmlformats.org/drawingml/2006/spreadsheetDrawing">
      <xdr:col>22</xdr:col>
      <xdr:colOff>514985</xdr:colOff>
      <xdr:row>39</xdr:row>
      <xdr:rowOff>9525</xdr:rowOff>
    </xdr:from>
    <xdr:to xmlns:xdr="http://schemas.openxmlformats.org/drawingml/2006/spreadsheetDrawing">
      <xdr:col>22</xdr:col>
      <xdr:colOff>619125</xdr:colOff>
      <xdr:row>39</xdr:row>
      <xdr:rowOff>104775</xdr:rowOff>
    </xdr:to>
    <xdr:sp macro="" textlink="">
      <xdr:nvSpPr>
        <xdr:cNvPr id="232049" name="Oval 322"/>
        <xdr:cNvSpPr>
          <a:spLocks noChangeArrowheads="1"/>
        </xdr:cNvSpPr>
      </xdr:nvSpPr>
      <xdr:spPr>
        <a:xfrm>
          <a:off x="15621635" y="6696075"/>
          <a:ext cx="10414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22</xdr:col>
      <xdr:colOff>180975</xdr:colOff>
      <xdr:row>39</xdr:row>
      <xdr:rowOff>124460</xdr:rowOff>
    </xdr:from>
    <xdr:to xmlns:xdr="http://schemas.openxmlformats.org/drawingml/2006/spreadsheetDrawing">
      <xdr:col>23</xdr:col>
      <xdr:colOff>228600</xdr:colOff>
      <xdr:row>40</xdr:row>
      <xdr:rowOff>162560</xdr:rowOff>
    </xdr:to>
    <xdr:sp macro="" textlink="">
      <xdr:nvSpPr>
        <xdr:cNvPr id="232050" name="Text Box 323"/>
        <xdr:cNvSpPr txBox="1">
          <a:spLocks noChangeArrowheads="1"/>
        </xdr:cNvSpPr>
      </xdr:nvSpPr>
      <xdr:spPr>
        <a:xfrm>
          <a:off x="15287625" y="6811010"/>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22.2</a:t>
          </a:r>
        </a:p>
      </xdr:txBody>
    </xdr:sp>
    <xdr:clientData/>
  </xdr:twoCellAnchor>
  <xdr:twoCellAnchor>
    <xdr:from xmlns:xdr="http://schemas.openxmlformats.org/drawingml/2006/spreadsheetDrawing">
      <xdr:col>21</xdr:col>
      <xdr:colOff>314325</xdr:colOff>
      <xdr:row>38</xdr:row>
      <xdr:rowOff>67310</xdr:rowOff>
    </xdr:from>
    <xdr:to xmlns:xdr="http://schemas.openxmlformats.org/drawingml/2006/spreadsheetDrawing">
      <xdr:col>21</xdr:col>
      <xdr:colOff>410210</xdr:colOff>
      <xdr:row>39</xdr:row>
      <xdr:rowOff>0</xdr:rowOff>
    </xdr:to>
    <xdr:sp macro="" textlink="">
      <xdr:nvSpPr>
        <xdr:cNvPr id="232051" name="Oval 324"/>
        <xdr:cNvSpPr>
          <a:spLocks noChangeArrowheads="1"/>
        </xdr:cNvSpPr>
      </xdr:nvSpPr>
      <xdr:spPr>
        <a:xfrm>
          <a:off x="14735175" y="6582410"/>
          <a:ext cx="95885"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20</xdr:col>
      <xdr:colOff>667385</xdr:colOff>
      <xdr:row>39</xdr:row>
      <xdr:rowOff>9525</xdr:rowOff>
    </xdr:from>
    <xdr:to xmlns:xdr="http://schemas.openxmlformats.org/drawingml/2006/spreadsheetDrawing">
      <xdr:col>22</xdr:col>
      <xdr:colOff>57150</xdr:colOff>
      <xdr:row>40</xdr:row>
      <xdr:rowOff>47625</xdr:rowOff>
    </xdr:to>
    <xdr:sp macro="" textlink="">
      <xdr:nvSpPr>
        <xdr:cNvPr id="232052" name="Text Box 325"/>
        <xdr:cNvSpPr txBox="1">
          <a:spLocks noChangeArrowheads="1"/>
        </xdr:cNvSpPr>
      </xdr:nvSpPr>
      <xdr:spPr>
        <a:xfrm>
          <a:off x="14402435" y="6696075"/>
          <a:ext cx="76136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19.8</a:t>
          </a:r>
        </a:p>
      </xdr:txBody>
    </xdr:sp>
    <xdr:clientData/>
  </xdr:twoCellAnchor>
  <xdr:twoCellAnchor>
    <xdr:from xmlns:xdr="http://schemas.openxmlformats.org/drawingml/2006/spreadsheetDrawing">
      <xdr:col>20</xdr:col>
      <xdr:colOff>104775</xdr:colOff>
      <xdr:row>38</xdr:row>
      <xdr:rowOff>47625</xdr:rowOff>
    </xdr:from>
    <xdr:to xmlns:xdr="http://schemas.openxmlformats.org/drawingml/2006/spreadsheetDrawing">
      <xdr:col>20</xdr:col>
      <xdr:colOff>208915</xdr:colOff>
      <xdr:row>38</xdr:row>
      <xdr:rowOff>152400</xdr:rowOff>
    </xdr:to>
    <xdr:sp macro="" textlink="">
      <xdr:nvSpPr>
        <xdr:cNvPr id="232053" name="Oval 326"/>
        <xdr:cNvSpPr>
          <a:spLocks noChangeArrowheads="1"/>
        </xdr:cNvSpPr>
      </xdr:nvSpPr>
      <xdr:spPr>
        <a:xfrm>
          <a:off x="13839825" y="6562725"/>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19</xdr:col>
      <xdr:colOff>467360</xdr:colOff>
      <xdr:row>38</xdr:row>
      <xdr:rowOff>162560</xdr:rowOff>
    </xdr:from>
    <xdr:to xmlns:xdr="http://schemas.openxmlformats.org/drawingml/2006/spreadsheetDrawing">
      <xdr:col>20</xdr:col>
      <xdr:colOff>543560</xdr:colOff>
      <xdr:row>40</xdr:row>
      <xdr:rowOff>29210</xdr:rowOff>
    </xdr:to>
    <xdr:sp macro="" textlink="">
      <xdr:nvSpPr>
        <xdr:cNvPr id="232054" name="Text Box 327"/>
        <xdr:cNvSpPr txBox="1">
          <a:spLocks noChangeArrowheads="1"/>
        </xdr:cNvSpPr>
      </xdr:nvSpPr>
      <xdr:spPr>
        <a:xfrm>
          <a:off x="13516610" y="66776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19.4</a:t>
          </a:r>
        </a:p>
      </xdr:txBody>
    </xdr:sp>
    <xdr:clientData/>
  </xdr:twoCellAnchor>
  <xdr:twoCellAnchor>
    <xdr:from xmlns:xdr="http://schemas.openxmlformats.org/drawingml/2006/spreadsheetDrawing">
      <xdr:col>18</xdr:col>
      <xdr:colOff>591185</xdr:colOff>
      <xdr:row>37</xdr:row>
      <xdr:rowOff>162560</xdr:rowOff>
    </xdr:from>
    <xdr:to xmlns:xdr="http://schemas.openxmlformats.org/drawingml/2006/spreadsheetDrawing">
      <xdr:col>19</xdr:col>
      <xdr:colOff>9525</xdr:colOff>
      <xdr:row>38</xdr:row>
      <xdr:rowOff>95250</xdr:rowOff>
    </xdr:to>
    <xdr:sp macro="" textlink="">
      <xdr:nvSpPr>
        <xdr:cNvPr id="232055" name="Oval 328"/>
        <xdr:cNvSpPr>
          <a:spLocks noChangeArrowheads="1"/>
        </xdr:cNvSpPr>
      </xdr:nvSpPr>
      <xdr:spPr>
        <a:xfrm>
          <a:off x="12954635" y="6506210"/>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18</xdr:col>
      <xdr:colOff>257175</xdr:colOff>
      <xdr:row>38</xdr:row>
      <xdr:rowOff>104775</xdr:rowOff>
    </xdr:from>
    <xdr:to xmlns:xdr="http://schemas.openxmlformats.org/drawingml/2006/spreadsheetDrawing">
      <xdr:col>19</xdr:col>
      <xdr:colOff>334010</xdr:colOff>
      <xdr:row>39</xdr:row>
      <xdr:rowOff>143510</xdr:rowOff>
    </xdr:to>
    <xdr:sp macro="" textlink="">
      <xdr:nvSpPr>
        <xdr:cNvPr id="232056" name="Text Box 329"/>
        <xdr:cNvSpPr txBox="1">
          <a:spLocks noChangeArrowheads="1"/>
        </xdr:cNvSpPr>
      </xdr:nvSpPr>
      <xdr:spPr>
        <a:xfrm>
          <a:off x="12620625" y="6619875"/>
          <a:ext cx="76263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18.1</a:t>
          </a:r>
        </a:p>
      </xdr:txBody>
    </xdr:sp>
    <xdr:clientData/>
  </xdr:twoCellAnchor>
  <xdr:twoCellAnchor>
    <xdr:from xmlns:xdr="http://schemas.openxmlformats.org/drawingml/2006/spreadsheetDrawing">
      <xdr:col>1</xdr:col>
      <xdr:colOff>67310</xdr:colOff>
      <xdr:row>67</xdr:row>
      <xdr:rowOff>67310</xdr:rowOff>
    </xdr:from>
    <xdr:to xmlns:xdr="http://schemas.openxmlformats.org/drawingml/2006/spreadsheetDrawing">
      <xdr:col>7</xdr:col>
      <xdr:colOff>572135</xdr:colOff>
      <xdr:row>69</xdr:row>
      <xdr:rowOff>47625</xdr:rowOff>
    </xdr:to>
    <xdr:sp macro="" textlink="">
      <xdr:nvSpPr>
        <xdr:cNvPr id="232057" name="Rectangle 330"/>
        <xdr:cNvSpPr>
          <a:spLocks noChangeArrowheads="1"/>
        </xdr:cNvSpPr>
      </xdr:nvSpPr>
      <xdr:spPr>
        <a:xfrm>
          <a:off x="762635" y="11554460"/>
          <a:ext cx="4619625" cy="32321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a:t>
          </a:r>
        </a:p>
      </xdr:txBody>
    </xdr:sp>
    <xdr:clientData/>
  </xdr:twoCellAnchor>
  <xdr:twoCellAnchor>
    <xdr:from xmlns:xdr="http://schemas.openxmlformats.org/drawingml/2006/spreadsheetDrawing">
      <xdr:col>7</xdr:col>
      <xdr:colOff>591185</xdr:colOff>
      <xdr:row>67</xdr:row>
      <xdr:rowOff>133985</xdr:rowOff>
    </xdr:from>
    <xdr:to xmlns:xdr="http://schemas.openxmlformats.org/drawingml/2006/spreadsheetDrawing">
      <xdr:col>10</xdr:col>
      <xdr:colOff>57150</xdr:colOff>
      <xdr:row>69</xdr:row>
      <xdr:rowOff>47625</xdr:rowOff>
    </xdr:to>
    <xdr:sp macro="" textlink="">
      <xdr:nvSpPr>
        <xdr:cNvPr id="232058" name="Rectangle 331"/>
        <xdr:cNvSpPr>
          <a:spLocks noChangeArrowheads="1"/>
        </xdr:cNvSpPr>
      </xdr:nvSpPr>
      <xdr:spPr>
        <a:xfrm>
          <a:off x="5401310" y="11621135"/>
          <a:ext cx="1523365" cy="256540"/>
        </a:xfrm>
        <a:prstGeom prst="rect">
          <a:avLst/>
        </a:prstGeom>
        <a:solidFill>
          <a:srgbClr val="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68</xdr:row>
      <xdr:rowOff>153035</xdr:rowOff>
    </xdr:from>
    <xdr:to xmlns:xdr="http://schemas.openxmlformats.org/drawingml/2006/spreadsheetDrawing">
      <xdr:col>10</xdr:col>
      <xdr:colOff>57150</xdr:colOff>
      <xdr:row>70</xdr:row>
      <xdr:rowOff>67310</xdr:rowOff>
    </xdr:to>
    <xdr:sp macro="" textlink="">
      <xdr:nvSpPr>
        <xdr:cNvPr id="232059" name="Rectangle 332"/>
        <xdr:cNvSpPr>
          <a:spLocks noChangeArrowheads="1"/>
        </xdr:cNvSpPr>
      </xdr:nvSpPr>
      <xdr:spPr>
        <a:xfrm>
          <a:off x="5401310" y="11811635"/>
          <a:ext cx="152336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65/128</a:t>
          </a:r>
        </a:p>
      </xdr:txBody>
    </xdr:sp>
    <xdr:clientData/>
  </xdr:twoCellAnchor>
  <xdr:twoCellAnchor>
    <xdr:from xmlns:xdr="http://schemas.openxmlformats.org/drawingml/2006/spreadsheetDrawing">
      <xdr:col>10</xdr:col>
      <xdr:colOff>219075</xdr:colOff>
      <xdr:row>67</xdr:row>
      <xdr:rowOff>133985</xdr:rowOff>
    </xdr:from>
    <xdr:to xmlns:xdr="http://schemas.openxmlformats.org/drawingml/2006/spreadsheetDrawing">
      <xdr:col>12</xdr:col>
      <xdr:colOff>248285</xdr:colOff>
      <xdr:row>69</xdr:row>
      <xdr:rowOff>47625</xdr:rowOff>
    </xdr:to>
    <xdr:sp macro="" textlink="">
      <xdr:nvSpPr>
        <xdr:cNvPr id="232060" name="Rectangle 333"/>
        <xdr:cNvSpPr>
          <a:spLocks noChangeArrowheads="1"/>
        </xdr:cNvSpPr>
      </xdr:nvSpPr>
      <xdr:spPr>
        <a:xfrm>
          <a:off x="7086600" y="11621135"/>
          <a:ext cx="140081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68</xdr:row>
      <xdr:rowOff>153035</xdr:rowOff>
    </xdr:from>
    <xdr:to xmlns:xdr="http://schemas.openxmlformats.org/drawingml/2006/spreadsheetDrawing">
      <xdr:col>12</xdr:col>
      <xdr:colOff>248285</xdr:colOff>
      <xdr:row>70</xdr:row>
      <xdr:rowOff>67310</xdr:rowOff>
    </xdr:to>
    <xdr:sp macro="" textlink="">
      <xdr:nvSpPr>
        <xdr:cNvPr id="232061" name="Rectangle 334"/>
        <xdr:cNvSpPr>
          <a:spLocks noChangeArrowheads="1"/>
        </xdr:cNvSpPr>
      </xdr:nvSpPr>
      <xdr:spPr>
        <a:xfrm>
          <a:off x="7086600" y="11811635"/>
          <a:ext cx="140081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19.0</a:t>
          </a:r>
        </a:p>
      </xdr:txBody>
    </xdr:sp>
    <xdr:clientData/>
  </xdr:twoCellAnchor>
  <xdr:twoCellAnchor>
    <xdr:from xmlns:xdr="http://schemas.openxmlformats.org/drawingml/2006/spreadsheetDrawing">
      <xdr:col>12</xdr:col>
      <xdr:colOff>457835</xdr:colOff>
      <xdr:row>67</xdr:row>
      <xdr:rowOff>133985</xdr:rowOff>
    </xdr:from>
    <xdr:to xmlns:xdr="http://schemas.openxmlformats.org/drawingml/2006/spreadsheetDrawing">
      <xdr:col>14</xdr:col>
      <xdr:colOff>610235</xdr:colOff>
      <xdr:row>69</xdr:row>
      <xdr:rowOff>47625</xdr:rowOff>
    </xdr:to>
    <xdr:sp macro="" textlink="">
      <xdr:nvSpPr>
        <xdr:cNvPr id="232062" name="Rectangle 335"/>
        <xdr:cNvSpPr>
          <a:spLocks noChangeArrowheads="1"/>
        </xdr:cNvSpPr>
      </xdr:nvSpPr>
      <xdr:spPr>
        <a:xfrm>
          <a:off x="8696960" y="11621135"/>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68</xdr:row>
      <xdr:rowOff>153035</xdr:rowOff>
    </xdr:from>
    <xdr:to xmlns:xdr="http://schemas.openxmlformats.org/drawingml/2006/spreadsheetDrawing">
      <xdr:col>14</xdr:col>
      <xdr:colOff>610235</xdr:colOff>
      <xdr:row>70</xdr:row>
      <xdr:rowOff>67310</xdr:rowOff>
    </xdr:to>
    <xdr:sp macro="" textlink="">
      <xdr:nvSpPr>
        <xdr:cNvPr id="232063" name="Rectangle 336"/>
        <xdr:cNvSpPr>
          <a:spLocks noChangeArrowheads="1"/>
        </xdr:cNvSpPr>
      </xdr:nvSpPr>
      <xdr:spPr>
        <a:xfrm>
          <a:off x="8696960" y="11811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19.6</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84</xdr:row>
      <xdr:rowOff>9525</xdr:rowOff>
    </xdr:to>
    <xdr:sp macro="" textlink="">
      <xdr:nvSpPr>
        <xdr:cNvPr id="232064" name="Rectangle 337"/>
        <xdr:cNvSpPr>
          <a:spLocks noChangeArrowheads="1"/>
        </xdr:cNvSpPr>
      </xdr:nvSpPr>
      <xdr:spPr>
        <a:xfrm>
          <a:off x="762635" y="12125960"/>
          <a:ext cx="4619625" cy="2285365"/>
        </a:xfrm>
        <a:prstGeom prst="rect">
          <a:avLst/>
        </a:prstGeom>
        <a:solidFill>
          <a:srgbClr val="E6FFD5"/>
        </a:solidFill>
        <a:ln>
          <a:miter/>
        </a:ln>
      </xdr:spPr>
      <xdr:txBody>
        <a:bodyPr vertOverflow="overflow" horzOverflow="overflow" upright="1"/>
        <a:lstStyle/>
        <a:p/>
      </xdr:txBody>
    </xdr:sp>
    <xdr:clientData/>
  </xdr:twoCellAnchor>
  <xdr:twoCellAnchor>
    <xdr:from xmlns:xdr="http://schemas.openxmlformats.org/drawingml/2006/spreadsheetDrawing">
      <xdr:col>8</xdr:col>
      <xdr:colOff>219075</xdr:colOff>
      <xdr:row>70</xdr:row>
      <xdr:rowOff>124460</xdr:rowOff>
    </xdr:from>
    <xdr:to xmlns:xdr="http://schemas.openxmlformats.org/drawingml/2006/spreadsheetDrawing">
      <xdr:col>16</xdr:col>
      <xdr:colOff>57150</xdr:colOff>
      <xdr:row>84</xdr:row>
      <xdr:rowOff>9525</xdr:rowOff>
    </xdr:to>
    <xdr:sp macro="" textlink="">
      <xdr:nvSpPr>
        <xdr:cNvPr id="232065" name="Rectangle 338"/>
        <xdr:cNvSpPr>
          <a:spLocks noChangeArrowheads="1"/>
        </xdr:cNvSpPr>
      </xdr:nvSpPr>
      <xdr:spPr>
        <a:xfrm>
          <a:off x="5715000" y="12125960"/>
          <a:ext cx="5334000" cy="228536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286385</xdr:colOff>
      <xdr:row>70</xdr:row>
      <xdr:rowOff>124460</xdr:rowOff>
    </xdr:from>
    <xdr:to xmlns:xdr="http://schemas.openxmlformats.org/drawingml/2006/spreadsheetDrawing">
      <xdr:col>13</xdr:col>
      <xdr:colOff>667385</xdr:colOff>
      <xdr:row>72</xdr:row>
      <xdr:rowOff>38100</xdr:rowOff>
    </xdr:to>
    <xdr:sp macro="" textlink="">
      <xdr:nvSpPr>
        <xdr:cNvPr id="232066" name="Rectangle 339"/>
        <xdr:cNvSpPr>
          <a:spLocks noChangeArrowheads="1"/>
        </xdr:cNvSpPr>
      </xdr:nvSpPr>
      <xdr:spPr>
        <a:xfrm>
          <a:off x="5782310" y="12125960"/>
          <a:ext cx="3810000" cy="25654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公債費の分析欄</a:t>
          </a:r>
        </a:p>
      </xdr:txBody>
    </xdr:sp>
    <xdr:clientData/>
  </xdr:twoCellAnchor>
  <xdr:twoCellAnchor>
    <xdr:from xmlns:xdr="http://schemas.openxmlformats.org/drawingml/2006/spreadsheetDrawing">
      <xdr:col>8</xdr:col>
      <xdr:colOff>324485</xdr:colOff>
      <xdr:row>72</xdr:row>
      <xdr:rowOff>104775</xdr:rowOff>
    </xdr:from>
    <xdr:to xmlns:xdr="http://schemas.openxmlformats.org/drawingml/2006/spreadsheetDrawing">
      <xdr:col>15</xdr:col>
      <xdr:colOff>600710</xdr:colOff>
      <xdr:row>83</xdr:row>
      <xdr:rowOff>124460</xdr:rowOff>
    </xdr:to>
    <xdr:sp macro="" textlink="">
      <xdr:nvSpPr>
        <xdr:cNvPr id="232067" name="Rectangle 340"/>
        <xdr:cNvSpPr>
          <a:spLocks noChangeArrowheads="1"/>
        </xdr:cNvSpPr>
      </xdr:nvSpPr>
      <xdr:spPr>
        <a:xfrm>
          <a:off x="5820410" y="12449175"/>
          <a:ext cx="5076825" cy="1905635"/>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類似団体に比べ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1.5</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ポイント低く、全国平均、県内平均よりも低くなっている。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19</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をピークに起債償還は減少傾向にあるが、小中学校耐震改修事業を優先して計画的に実施しているところであるため、今後も公債費負担適正化計画等に基づき適正な起債管理を行い、起債残高の抑制に努める。</a:t>
          </a:r>
        </a:p>
      </xdr:txBody>
    </xdr:sp>
    <xdr:clientData/>
  </xdr:twoCellAnchor>
  <xdr:twoCellAnchor editAs="oneCell">
    <xdr:from xmlns:xdr="http://schemas.openxmlformats.org/drawingml/2006/spreadsheetDrawing">
      <xdr:col>1</xdr:col>
      <xdr:colOff>76200</xdr:colOff>
      <xdr:row>69</xdr:row>
      <xdr:rowOff>153035</xdr:rowOff>
    </xdr:from>
    <xdr:to xmlns:xdr="http://schemas.openxmlformats.org/drawingml/2006/spreadsheetDrawing">
      <xdr:col>1</xdr:col>
      <xdr:colOff>209550</xdr:colOff>
      <xdr:row>70</xdr:row>
      <xdr:rowOff>133985</xdr:rowOff>
    </xdr:to>
    <xdr:sp macro="" textlink="">
      <xdr:nvSpPr>
        <xdr:cNvPr id="232068" name="Text Box 341"/>
        <xdr:cNvSpPr txBox="1">
          <a:spLocks noChangeArrowheads="1"/>
        </xdr:cNvSpPr>
      </xdr:nvSpPr>
      <xdr:spPr>
        <a:xfrm>
          <a:off x="771525" y="11983085"/>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84</xdr:row>
      <xdr:rowOff>9525</xdr:rowOff>
    </xdr:from>
    <xdr:to xmlns:xdr="http://schemas.openxmlformats.org/drawingml/2006/spreadsheetDrawing">
      <xdr:col>7</xdr:col>
      <xdr:colOff>572135</xdr:colOff>
      <xdr:row>84</xdr:row>
      <xdr:rowOff>9525</xdr:rowOff>
    </xdr:to>
    <xdr:sp macro="" textlink="">
      <xdr:nvSpPr>
        <xdr:cNvPr id="232069" name="Line 342"/>
        <xdr:cNvSpPr>
          <a:spLocks noChangeShapeType="1"/>
        </xdr:cNvSpPr>
      </xdr:nvSpPr>
      <xdr:spPr>
        <a:xfrm>
          <a:off x="762635" y="14411325"/>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83</xdr:row>
      <xdr:rowOff>67310</xdr:rowOff>
    </xdr:from>
    <xdr:to xmlns:xdr="http://schemas.openxmlformats.org/drawingml/2006/spreadsheetDrawing">
      <xdr:col>1</xdr:col>
      <xdr:colOff>67310</xdr:colOff>
      <xdr:row>84</xdr:row>
      <xdr:rowOff>104775</xdr:rowOff>
    </xdr:to>
    <xdr:sp macro="" textlink="">
      <xdr:nvSpPr>
        <xdr:cNvPr id="232070" name="Text Box 343"/>
        <xdr:cNvSpPr txBox="1">
          <a:spLocks noChangeArrowheads="1"/>
        </xdr:cNvSpPr>
      </xdr:nvSpPr>
      <xdr:spPr>
        <a:xfrm>
          <a:off x="257810" y="142976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xdr:col>
      <xdr:colOff>67310</xdr:colOff>
      <xdr:row>81</xdr:row>
      <xdr:rowOff>67310</xdr:rowOff>
    </xdr:from>
    <xdr:to xmlns:xdr="http://schemas.openxmlformats.org/drawingml/2006/spreadsheetDrawing">
      <xdr:col>7</xdr:col>
      <xdr:colOff>572135</xdr:colOff>
      <xdr:row>81</xdr:row>
      <xdr:rowOff>67310</xdr:rowOff>
    </xdr:to>
    <xdr:sp macro="" textlink="">
      <xdr:nvSpPr>
        <xdr:cNvPr id="232071" name="Line 344"/>
        <xdr:cNvSpPr>
          <a:spLocks noChangeShapeType="1"/>
        </xdr:cNvSpPr>
      </xdr:nvSpPr>
      <xdr:spPr>
        <a:xfrm>
          <a:off x="762635" y="139547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80</xdr:row>
      <xdr:rowOff>124460</xdr:rowOff>
    </xdr:from>
    <xdr:to xmlns:xdr="http://schemas.openxmlformats.org/drawingml/2006/spreadsheetDrawing">
      <xdr:col>1</xdr:col>
      <xdr:colOff>67310</xdr:colOff>
      <xdr:row>81</xdr:row>
      <xdr:rowOff>162560</xdr:rowOff>
    </xdr:to>
    <xdr:sp macro="" textlink="">
      <xdr:nvSpPr>
        <xdr:cNvPr id="232072" name="Text Box 345"/>
        <xdr:cNvSpPr txBox="1">
          <a:spLocks noChangeArrowheads="1"/>
        </xdr:cNvSpPr>
      </xdr:nvSpPr>
      <xdr:spPr>
        <a:xfrm>
          <a:off x="257810" y="138404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xdr:col>
      <xdr:colOff>67310</xdr:colOff>
      <xdr:row>78</xdr:row>
      <xdr:rowOff>124460</xdr:rowOff>
    </xdr:from>
    <xdr:to xmlns:xdr="http://schemas.openxmlformats.org/drawingml/2006/spreadsheetDrawing">
      <xdr:col>7</xdr:col>
      <xdr:colOff>572135</xdr:colOff>
      <xdr:row>78</xdr:row>
      <xdr:rowOff>124460</xdr:rowOff>
    </xdr:to>
    <xdr:sp macro="" textlink="">
      <xdr:nvSpPr>
        <xdr:cNvPr id="232073" name="Line 346"/>
        <xdr:cNvSpPr>
          <a:spLocks noChangeShapeType="1"/>
        </xdr:cNvSpPr>
      </xdr:nvSpPr>
      <xdr:spPr>
        <a:xfrm>
          <a:off x="762635" y="134975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78</xdr:row>
      <xdr:rowOff>9525</xdr:rowOff>
    </xdr:from>
    <xdr:to xmlns:xdr="http://schemas.openxmlformats.org/drawingml/2006/spreadsheetDrawing">
      <xdr:col>1</xdr:col>
      <xdr:colOff>67310</xdr:colOff>
      <xdr:row>79</xdr:row>
      <xdr:rowOff>47625</xdr:rowOff>
    </xdr:to>
    <xdr:sp macro="" textlink="">
      <xdr:nvSpPr>
        <xdr:cNvPr id="232074" name="Text Box 347"/>
        <xdr:cNvSpPr txBox="1">
          <a:spLocks noChangeArrowheads="1"/>
        </xdr:cNvSpPr>
      </xdr:nvSpPr>
      <xdr:spPr>
        <a:xfrm>
          <a:off x="257810" y="133826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xdr:col>
      <xdr:colOff>67310</xdr:colOff>
      <xdr:row>76</xdr:row>
      <xdr:rowOff>9525</xdr:rowOff>
    </xdr:from>
    <xdr:to xmlns:xdr="http://schemas.openxmlformats.org/drawingml/2006/spreadsheetDrawing">
      <xdr:col>7</xdr:col>
      <xdr:colOff>572135</xdr:colOff>
      <xdr:row>76</xdr:row>
      <xdr:rowOff>9525</xdr:rowOff>
    </xdr:to>
    <xdr:sp macro="" textlink="">
      <xdr:nvSpPr>
        <xdr:cNvPr id="232075" name="Line 348"/>
        <xdr:cNvSpPr>
          <a:spLocks noChangeShapeType="1"/>
        </xdr:cNvSpPr>
      </xdr:nvSpPr>
      <xdr:spPr>
        <a:xfrm>
          <a:off x="762635" y="13039725"/>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75</xdr:row>
      <xdr:rowOff>67310</xdr:rowOff>
    </xdr:from>
    <xdr:to xmlns:xdr="http://schemas.openxmlformats.org/drawingml/2006/spreadsheetDrawing">
      <xdr:col>1</xdr:col>
      <xdr:colOff>67310</xdr:colOff>
      <xdr:row>76</xdr:row>
      <xdr:rowOff>104775</xdr:rowOff>
    </xdr:to>
    <xdr:sp macro="" textlink="">
      <xdr:nvSpPr>
        <xdr:cNvPr id="232076" name="Text Box 349"/>
        <xdr:cNvSpPr txBox="1">
          <a:spLocks noChangeArrowheads="1"/>
        </xdr:cNvSpPr>
      </xdr:nvSpPr>
      <xdr:spPr>
        <a:xfrm>
          <a:off x="257810" y="129260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xdr:col>
      <xdr:colOff>67310</xdr:colOff>
      <xdr:row>73</xdr:row>
      <xdr:rowOff>67310</xdr:rowOff>
    </xdr:from>
    <xdr:to xmlns:xdr="http://schemas.openxmlformats.org/drawingml/2006/spreadsheetDrawing">
      <xdr:col>7</xdr:col>
      <xdr:colOff>572135</xdr:colOff>
      <xdr:row>73</xdr:row>
      <xdr:rowOff>67310</xdr:rowOff>
    </xdr:to>
    <xdr:sp macro="" textlink="">
      <xdr:nvSpPr>
        <xdr:cNvPr id="232077" name="Line 350"/>
        <xdr:cNvSpPr>
          <a:spLocks noChangeShapeType="1"/>
        </xdr:cNvSpPr>
      </xdr:nvSpPr>
      <xdr:spPr>
        <a:xfrm>
          <a:off x="762635" y="125831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72</xdr:row>
      <xdr:rowOff>124460</xdr:rowOff>
    </xdr:from>
    <xdr:to xmlns:xdr="http://schemas.openxmlformats.org/drawingml/2006/spreadsheetDrawing">
      <xdr:col>1</xdr:col>
      <xdr:colOff>67310</xdr:colOff>
      <xdr:row>73</xdr:row>
      <xdr:rowOff>162560</xdr:rowOff>
    </xdr:to>
    <xdr:sp macro="" textlink="">
      <xdr:nvSpPr>
        <xdr:cNvPr id="232078" name="Text Box 351"/>
        <xdr:cNvSpPr txBox="1">
          <a:spLocks noChangeArrowheads="1"/>
        </xdr:cNvSpPr>
      </xdr:nvSpPr>
      <xdr:spPr>
        <a:xfrm>
          <a:off x="257810" y="1246886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70</xdr:row>
      <xdr:rowOff>124460</xdr:rowOff>
    </xdr:to>
    <xdr:sp macro="" textlink="">
      <xdr:nvSpPr>
        <xdr:cNvPr id="232079" name="Line 352"/>
        <xdr:cNvSpPr>
          <a:spLocks noChangeShapeType="1"/>
        </xdr:cNvSpPr>
      </xdr:nvSpPr>
      <xdr:spPr>
        <a:xfrm>
          <a:off x="762635" y="12125960"/>
          <a:ext cx="4619625"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0</xdr:col>
      <xdr:colOff>257810</xdr:colOff>
      <xdr:row>70</xdr:row>
      <xdr:rowOff>9525</xdr:rowOff>
    </xdr:from>
    <xdr:to xmlns:xdr="http://schemas.openxmlformats.org/drawingml/2006/spreadsheetDrawing">
      <xdr:col>1</xdr:col>
      <xdr:colOff>67310</xdr:colOff>
      <xdr:row>71</xdr:row>
      <xdr:rowOff>47625</xdr:rowOff>
    </xdr:to>
    <xdr:sp macro="" textlink="">
      <xdr:nvSpPr>
        <xdr:cNvPr id="232080" name="Text Box 353"/>
        <xdr:cNvSpPr txBox="1">
          <a:spLocks noChangeArrowheads="1"/>
        </xdr:cNvSpPr>
      </xdr:nvSpPr>
      <xdr:spPr>
        <a:xfrm>
          <a:off x="257810" y="120110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84</xdr:row>
      <xdr:rowOff>9525</xdr:rowOff>
    </xdr:to>
    <xdr:sp macro="" textlink="">
      <xdr:nvSpPr>
        <xdr:cNvPr id="232081" name="公債費グラフ枠"/>
        <xdr:cNvSpPr>
          <a:spLocks noChangeArrowheads="1"/>
        </xdr:cNvSpPr>
      </xdr:nvSpPr>
      <xdr:spPr>
        <a:xfrm>
          <a:off x="762635" y="12125960"/>
          <a:ext cx="4619625" cy="228536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19050</xdr:colOff>
      <xdr:row>73</xdr:row>
      <xdr:rowOff>57150</xdr:rowOff>
    </xdr:from>
    <xdr:to xmlns:xdr="http://schemas.openxmlformats.org/drawingml/2006/spreadsheetDrawing">
      <xdr:col>7</xdr:col>
      <xdr:colOff>19050</xdr:colOff>
      <xdr:row>79</xdr:row>
      <xdr:rowOff>124460</xdr:rowOff>
    </xdr:to>
    <xdr:sp macro="" textlink="">
      <xdr:nvSpPr>
        <xdr:cNvPr id="232082" name="Line 355"/>
        <xdr:cNvSpPr>
          <a:spLocks noChangeShapeType="1"/>
        </xdr:cNvSpPr>
      </xdr:nvSpPr>
      <xdr:spPr>
        <a:xfrm flipV="1">
          <a:off x="4829175" y="12573000"/>
          <a:ext cx="0" cy="1096010"/>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79</xdr:row>
      <xdr:rowOff>124460</xdr:rowOff>
    </xdr:from>
    <xdr:to xmlns:xdr="http://schemas.openxmlformats.org/drawingml/2006/spreadsheetDrawing">
      <xdr:col>8</xdr:col>
      <xdr:colOff>180975</xdr:colOff>
      <xdr:row>80</xdr:row>
      <xdr:rowOff>162560</xdr:rowOff>
    </xdr:to>
    <xdr:sp macro="" textlink="">
      <xdr:nvSpPr>
        <xdr:cNvPr id="232083" name="公債費最小値テキスト"/>
        <xdr:cNvSpPr txBox="1">
          <a:spLocks noChangeArrowheads="1"/>
        </xdr:cNvSpPr>
      </xdr:nvSpPr>
      <xdr:spPr>
        <a:xfrm>
          <a:off x="4914900" y="1366901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33.7</a:t>
          </a:r>
        </a:p>
      </xdr:txBody>
    </xdr:sp>
    <xdr:clientData/>
  </xdr:twoCellAnchor>
  <xdr:twoCellAnchor>
    <xdr:from xmlns:xdr="http://schemas.openxmlformats.org/drawingml/2006/spreadsheetDrawing">
      <xdr:col>6</xdr:col>
      <xdr:colOff>610235</xdr:colOff>
      <xdr:row>79</xdr:row>
      <xdr:rowOff>124460</xdr:rowOff>
    </xdr:from>
    <xdr:to xmlns:xdr="http://schemas.openxmlformats.org/drawingml/2006/spreadsheetDrawing">
      <xdr:col>7</xdr:col>
      <xdr:colOff>104775</xdr:colOff>
      <xdr:row>79</xdr:row>
      <xdr:rowOff>124460</xdr:rowOff>
    </xdr:to>
    <xdr:sp macro="" textlink="">
      <xdr:nvSpPr>
        <xdr:cNvPr id="232084" name="Line 357"/>
        <xdr:cNvSpPr>
          <a:spLocks noChangeShapeType="1"/>
        </xdr:cNvSpPr>
      </xdr:nvSpPr>
      <xdr:spPr>
        <a:xfrm>
          <a:off x="4734560" y="1366901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72</xdr:row>
      <xdr:rowOff>0</xdr:rowOff>
    </xdr:from>
    <xdr:to xmlns:xdr="http://schemas.openxmlformats.org/drawingml/2006/spreadsheetDrawing">
      <xdr:col>8</xdr:col>
      <xdr:colOff>180975</xdr:colOff>
      <xdr:row>73</xdr:row>
      <xdr:rowOff>38100</xdr:rowOff>
    </xdr:to>
    <xdr:sp macro="" textlink="">
      <xdr:nvSpPr>
        <xdr:cNvPr id="232085" name="公債費最大値テキスト"/>
        <xdr:cNvSpPr txBox="1">
          <a:spLocks noChangeArrowheads="1"/>
        </xdr:cNvSpPr>
      </xdr:nvSpPr>
      <xdr:spPr>
        <a:xfrm>
          <a:off x="4914900" y="1234440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9.7</a:t>
          </a:r>
        </a:p>
      </xdr:txBody>
    </xdr:sp>
    <xdr:clientData/>
  </xdr:twoCellAnchor>
  <xdr:twoCellAnchor>
    <xdr:from xmlns:xdr="http://schemas.openxmlformats.org/drawingml/2006/spreadsheetDrawing">
      <xdr:col>6</xdr:col>
      <xdr:colOff>610235</xdr:colOff>
      <xdr:row>73</xdr:row>
      <xdr:rowOff>57150</xdr:rowOff>
    </xdr:from>
    <xdr:to xmlns:xdr="http://schemas.openxmlformats.org/drawingml/2006/spreadsheetDrawing">
      <xdr:col>7</xdr:col>
      <xdr:colOff>104775</xdr:colOff>
      <xdr:row>73</xdr:row>
      <xdr:rowOff>57150</xdr:rowOff>
    </xdr:to>
    <xdr:sp macro="" textlink="">
      <xdr:nvSpPr>
        <xdr:cNvPr id="232086" name="Line 359"/>
        <xdr:cNvSpPr>
          <a:spLocks noChangeShapeType="1"/>
        </xdr:cNvSpPr>
      </xdr:nvSpPr>
      <xdr:spPr>
        <a:xfrm>
          <a:off x="4734560" y="1257300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553085</xdr:colOff>
      <xdr:row>75</xdr:row>
      <xdr:rowOff>133985</xdr:rowOff>
    </xdr:from>
    <xdr:to xmlns:xdr="http://schemas.openxmlformats.org/drawingml/2006/spreadsheetDrawing">
      <xdr:col>7</xdr:col>
      <xdr:colOff>19050</xdr:colOff>
      <xdr:row>75</xdr:row>
      <xdr:rowOff>162560</xdr:rowOff>
    </xdr:to>
    <xdr:sp macro="" textlink="">
      <xdr:nvSpPr>
        <xdr:cNvPr id="232087" name="Line 360"/>
        <xdr:cNvSpPr>
          <a:spLocks noChangeShapeType="1"/>
        </xdr:cNvSpPr>
      </xdr:nvSpPr>
      <xdr:spPr>
        <a:xfrm flipV="1">
          <a:off x="3991610" y="12992735"/>
          <a:ext cx="837565" cy="2857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75</xdr:row>
      <xdr:rowOff>153035</xdr:rowOff>
    </xdr:from>
    <xdr:to xmlns:xdr="http://schemas.openxmlformats.org/drawingml/2006/spreadsheetDrawing">
      <xdr:col>8</xdr:col>
      <xdr:colOff>180975</xdr:colOff>
      <xdr:row>77</xdr:row>
      <xdr:rowOff>19050</xdr:rowOff>
    </xdr:to>
    <xdr:sp macro="" textlink="">
      <xdr:nvSpPr>
        <xdr:cNvPr id="232088" name="公債費平均値テキスト"/>
        <xdr:cNvSpPr txBox="1">
          <a:spLocks noChangeArrowheads="1"/>
        </xdr:cNvSpPr>
      </xdr:nvSpPr>
      <xdr:spPr>
        <a:xfrm>
          <a:off x="4914900" y="13011785"/>
          <a:ext cx="762000"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20.4</a:t>
          </a:r>
        </a:p>
      </xdr:txBody>
    </xdr:sp>
    <xdr:clientData/>
  </xdr:twoCellAnchor>
  <xdr:twoCellAnchor>
    <xdr:from xmlns:xdr="http://schemas.openxmlformats.org/drawingml/2006/spreadsheetDrawing">
      <xdr:col>6</xdr:col>
      <xdr:colOff>648335</xdr:colOff>
      <xdr:row>75</xdr:row>
      <xdr:rowOff>153035</xdr:rowOff>
    </xdr:from>
    <xdr:to xmlns:xdr="http://schemas.openxmlformats.org/drawingml/2006/spreadsheetDrawing">
      <xdr:col>7</xdr:col>
      <xdr:colOff>67310</xdr:colOff>
      <xdr:row>76</xdr:row>
      <xdr:rowOff>86360</xdr:rowOff>
    </xdr:to>
    <xdr:sp macro="" textlink="">
      <xdr:nvSpPr>
        <xdr:cNvPr id="232089" name="AutoShape 362"/>
        <xdr:cNvSpPr>
          <a:spLocks noChangeArrowheads="1"/>
        </xdr:cNvSpPr>
      </xdr:nvSpPr>
      <xdr:spPr>
        <a:xfrm>
          <a:off x="4772660" y="13011785"/>
          <a:ext cx="104775"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4</xdr:col>
      <xdr:colOff>343535</xdr:colOff>
      <xdr:row>75</xdr:row>
      <xdr:rowOff>162560</xdr:rowOff>
    </xdr:from>
    <xdr:to xmlns:xdr="http://schemas.openxmlformats.org/drawingml/2006/spreadsheetDrawing">
      <xdr:col>5</xdr:col>
      <xdr:colOff>553085</xdr:colOff>
      <xdr:row>76</xdr:row>
      <xdr:rowOff>38100</xdr:rowOff>
    </xdr:to>
    <xdr:sp macro="" textlink="">
      <xdr:nvSpPr>
        <xdr:cNvPr id="232090" name="Line 363"/>
        <xdr:cNvSpPr>
          <a:spLocks noChangeShapeType="1"/>
        </xdr:cNvSpPr>
      </xdr:nvSpPr>
      <xdr:spPr>
        <a:xfrm flipV="1">
          <a:off x="3096260" y="13021310"/>
          <a:ext cx="895350" cy="4699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495935</xdr:colOff>
      <xdr:row>76</xdr:row>
      <xdr:rowOff>38100</xdr:rowOff>
    </xdr:from>
    <xdr:to xmlns:xdr="http://schemas.openxmlformats.org/drawingml/2006/spreadsheetDrawing">
      <xdr:col>5</xdr:col>
      <xdr:colOff>600710</xdr:colOff>
      <xdr:row>76</xdr:row>
      <xdr:rowOff>133985</xdr:rowOff>
    </xdr:to>
    <xdr:sp macro="" textlink="">
      <xdr:nvSpPr>
        <xdr:cNvPr id="232091" name="AutoShape 364"/>
        <xdr:cNvSpPr>
          <a:spLocks noChangeArrowheads="1"/>
        </xdr:cNvSpPr>
      </xdr:nvSpPr>
      <xdr:spPr>
        <a:xfrm>
          <a:off x="3934460" y="13068300"/>
          <a:ext cx="104775" cy="9588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171450</xdr:colOff>
      <xdr:row>76</xdr:row>
      <xdr:rowOff>153035</xdr:rowOff>
    </xdr:from>
    <xdr:to xmlns:xdr="http://schemas.openxmlformats.org/drawingml/2006/spreadsheetDrawing">
      <xdr:col>6</xdr:col>
      <xdr:colOff>219075</xdr:colOff>
      <xdr:row>78</xdr:row>
      <xdr:rowOff>19050</xdr:rowOff>
    </xdr:to>
    <xdr:sp macro="" textlink="">
      <xdr:nvSpPr>
        <xdr:cNvPr id="232092" name="Text Box 365"/>
        <xdr:cNvSpPr txBox="1">
          <a:spLocks noChangeArrowheads="1"/>
        </xdr:cNvSpPr>
      </xdr:nvSpPr>
      <xdr:spPr>
        <a:xfrm>
          <a:off x="3609975" y="13183235"/>
          <a:ext cx="73342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21.6</a:t>
          </a:r>
        </a:p>
      </xdr:txBody>
    </xdr:sp>
    <xdr:clientData/>
  </xdr:twoCellAnchor>
  <xdr:twoCellAnchor>
    <xdr:from xmlns:xdr="http://schemas.openxmlformats.org/drawingml/2006/spreadsheetDrawing">
      <xdr:col>3</xdr:col>
      <xdr:colOff>142875</xdr:colOff>
      <xdr:row>76</xdr:row>
      <xdr:rowOff>38100</xdr:rowOff>
    </xdr:from>
    <xdr:to xmlns:xdr="http://schemas.openxmlformats.org/drawingml/2006/spreadsheetDrawing">
      <xdr:col>4</xdr:col>
      <xdr:colOff>343535</xdr:colOff>
      <xdr:row>76</xdr:row>
      <xdr:rowOff>86360</xdr:rowOff>
    </xdr:to>
    <xdr:sp macro="" textlink="">
      <xdr:nvSpPr>
        <xdr:cNvPr id="232093" name="Line 366"/>
        <xdr:cNvSpPr>
          <a:spLocks noChangeShapeType="1"/>
        </xdr:cNvSpPr>
      </xdr:nvSpPr>
      <xdr:spPr>
        <a:xfrm flipV="1">
          <a:off x="2209800" y="13068300"/>
          <a:ext cx="886460" cy="4826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295910</xdr:colOff>
      <xdr:row>76</xdr:row>
      <xdr:rowOff>76835</xdr:rowOff>
    </xdr:from>
    <xdr:to xmlns:xdr="http://schemas.openxmlformats.org/drawingml/2006/spreadsheetDrawing">
      <xdr:col>4</xdr:col>
      <xdr:colOff>400050</xdr:colOff>
      <xdr:row>77</xdr:row>
      <xdr:rowOff>9525</xdr:rowOff>
    </xdr:to>
    <xdr:sp macro="" textlink="">
      <xdr:nvSpPr>
        <xdr:cNvPr id="232094" name="AutoShape 367"/>
        <xdr:cNvSpPr>
          <a:spLocks noChangeArrowheads="1"/>
        </xdr:cNvSpPr>
      </xdr:nvSpPr>
      <xdr:spPr>
        <a:xfrm>
          <a:off x="3048635" y="13107035"/>
          <a:ext cx="10414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648335</xdr:colOff>
      <xdr:row>77</xdr:row>
      <xdr:rowOff>19050</xdr:rowOff>
    </xdr:from>
    <xdr:to xmlns:xdr="http://schemas.openxmlformats.org/drawingml/2006/spreadsheetDrawing">
      <xdr:col>5</xdr:col>
      <xdr:colOff>38100</xdr:colOff>
      <xdr:row>78</xdr:row>
      <xdr:rowOff>57150</xdr:rowOff>
    </xdr:to>
    <xdr:sp macro="" textlink="">
      <xdr:nvSpPr>
        <xdr:cNvPr id="232095" name="Text Box 368"/>
        <xdr:cNvSpPr txBox="1">
          <a:spLocks noChangeArrowheads="1"/>
        </xdr:cNvSpPr>
      </xdr:nvSpPr>
      <xdr:spPr>
        <a:xfrm>
          <a:off x="2715260" y="13220700"/>
          <a:ext cx="76136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22.6</a:t>
          </a:r>
        </a:p>
      </xdr:txBody>
    </xdr:sp>
    <xdr:clientData/>
  </xdr:twoCellAnchor>
  <xdr:twoCellAnchor>
    <xdr:from xmlns:xdr="http://schemas.openxmlformats.org/drawingml/2006/spreadsheetDrawing">
      <xdr:col>1</xdr:col>
      <xdr:colOff>629285</xdr:colOff>
      <xdr:row>76</xdr:row>
      <xdr:rowOff>67310</xdr:rowOff>
    </xdr:from>
    <xdr:to xmlns:xdr="http://schemas.openxmlformats.org/drawingml/2006/spreadsheetDrawing">
      <xdr:col>3</xdr:col>
      <xdr:colOff>142875</xdr:colOff>
      <xdr:row>76</xdr:row>
      <xdr:rowOff>86360</xdr:rowOff>
    </xdr:to>
    <xdr:sp macro="" textlink="">
      <xdr:nvSpPr>
        <xdr:cNvPr id="232096" name="Line 369"/>
        <xdr:cNvSpPr>
          <a:spLocks noChangeShapeType="1"/>
        </xdr:cNvSpPr>
      </xdr:nvSpPr>
      <xdr:spPr>
        <a:xfrm>
          <a:off x="1324610" y="13097510"/>
          <a:ext cx="885190" cy="1905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95250</xdr:colOff>
      <xdr:row>76</xdr:row>
      <xdr:rowOff>104775</xdr:rowOff>
    </xdr:from>
    <xdr:to xmlns:xdr="http://schemas.openxmlformats.org/drawingml/2006/spreadsheetDrawing">
      <xdr:col>3</xdr:col>
      <xdr:colOff>190500</xdr:colOff>
      <xdr:row>77</xdr:row>
      <xdr:rowOff>38100</xdr:rowOff>
    </xdr:to>
    <xdr:sp macro="" textlink="">
      <xdr:nvSpPr>
        <xdr:cNvPr id="232097" name="AutoShape 370"/>
        <xdr:cNvSpPr>
          <a:spLocks noChangeArrowheads="1"/>
        </xdr:cNvSpPr>
      </xdr:nvSpPr>
      <xdr:spPr>
        <a:xfrm>
          <a:off x="2162175" y="13134975"/>
          <a:ext cx="9525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447675</xdr:colOff>
      <xdr:row>77</xdr:row>
      <xdr:rowOff>47625</xdr:rowOff>
    </xdr:from>
    <xdr:to xmlns:xdr="http://schemas.openxmlformats.org/drawingml/2006/spreadsheetDrawing">
      <xdr:col>3</xdr:col>
      <xdr:colOff>524510</xdr:colOff>
      <xdr:row>78</xdr:row>
      <xdr:rowOff>86360</xdr:rowOff>
    </xdr:to>
    <xdr:sp macro="" textlink="">
      <xdr:nvSpPr>
        <xdr:cNvPr id="232098" name="Text Box 371"/>
        <xdr:cNvSpPr txBox="1">
          <a:spLocks noChangeArrowheads="1"/>
        </xdr:cNvSpPr>
      </xdr:nvSpPr>
      <xdr:spPr>
        <a:xfrm>
          <a:off x="1828800" y="13249275"/>
          <a:ext cx="76263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23.2</a:t>
          </a:r>
        </a:p>
      </xdr:txBody>
    </xdr:sp>
    <xdr:clientData/>
  </xdr:twoCellAnchor>
  <xdr:twoCellAnchor>
    <xdr:from xmlns:xdr="http://schemas.openxmlformats.org/drawingml/2006/spreadsheetDrawing">
      <xdr:col>1</xdr:col>
      <xdr:colOff>572135</xdr:colOff>
      <xdr:row>76</xdr:row>
      <xdr:rowOff>76835</xdr:rowOff>
    </xdr:from>
    <xdr:to xmlns:xdr="http://schemas.openxmlformats.org/drawingml/2006/spreadsheetDrawing">
      <xdr:col>1</xdr:col>
      <xdr:colOff>676910</xdr:colOff>
      <xdr:row>77</xdr:row>
      <xdr:rowOff>9525</xdr:rowOff>
    </xdr:to>
    <xdr:sp macro="" textlink="">
      <xdr:nvSpPr>
        <xdr:cNvPr id="232099" name="AutoShape 372"/>
        <xdr:cNvSpPr>
          <a:spLocks noChangeArrowheads="1"/>
        </xdr:cNvSpPr>
      </xdr:nvSpPr>
      <xdr:spPr>
        <a:xfrm>
          <a:off x="1267460" y="13107035"/>
          <a:ext cx="104775"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248285</xdr:colOff>
      <xdr:row>77</xdr:row>
      <xdr:rowOff>19050</xdr:rowOff>
    </xdr:from>
    <xdr:to xmlns:xdr="http://schemas.openxmlformats.org/drawingml/2006/spreadsheetDrawing">
      <xdr:col>2</xdr:col>
      <xdr:colOff>324485</xdr:colOff>
      <xdr:row>78</xdr:row>
      <xdr:rowOff>57150</xdr:rowOff>
    </xdr:to>
    <xdr:sp macro="" textlink="">
      <xdr:nvSpPr>
        <xdr:cNvPr id="232100" name="Text Box 373"/>
        <xdr:cNvSpPr txBox="1">
          <a:spLocks noChangeArrowheads="1"/>
        </xdr:cNvSpPr>
      </xdr:nvSpPr>
      <xdr:spPr>
        <a:xfrm>
          <a:off x="943610" y="1322070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22.6</a:t>
          </a:r>
        </a:p>
      </xdr:txBody>
    </xdr:sp>
    <xdr:clientData/>
  </xdr:twoCellAnchor>
  <xdr:twoCellAnchor editAs="oneCell">
    <xdr:from xmlns:xdr="http://schemas.openxmlformats.org/drawingml/2006/spreadsheetDrawing">
      <xdr:col>6</xdr:col>
      <xdr:colOff>591185</xdr:colOff>
      <xdr:row>84</xdr:row>
      <xdr:rowOff>76835</xdr:rowOff>
    </xdr:from>
    <xdr:to xmlns:xdr="http://schemas.openxmlformats.org/drawingml/2006/spreadsheetDrawing">
      <xdr:col>7</xdr:col>
      <xdr:colOff>667385</xdr:colOff>
      <xdr:row>85</xdr:row>
      <xdr:rowOff>114935</xdr:rowOff>
    </xdr:to>
    <xdr:sp macro="" textlink="">
      <xdr:nvSpPr>
        <xdr:cNvPr id="232101" name="Text Box 374"/>
        <xdr:cNvSpPr txBox="1">
          <a:spLocks noChangeArrowheads="1"/>
        </xdr:cNvSpPr>
      </xdr:nvSpPr>
      <xdr:spPr>
        <a:xfrm>
          <a:off x="4715510" y="14478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5</xdr:col>
      <xdr:colOff>438150</xdr:colOff>
      <xdr:row>84</xdr:row>
      <xdr:rowOff>76835</xdr:rowOff>
    </xdr:from>
    <xdr:to xmlns:xdr="http://schemas.openxmlformats.org/drawingml/2006/spreadsheetDrawing">
      <xdr:col>6</xdr:col>
      <xdr:colOff>514985</xdr:colOff>
      <xdr:row>85</xdr:row>
      <xdr:rowOff>114935</xdr:rowOff>
    </xdr:to>
    <xdr:sp macro="" textlink="">
      <xdr:nvSpPr>
        <xdr:cNvPr id="232102" name="Text Box 375"/>
        <xdr:cNvSpPr txBox="1">
          <a:spLocks noChangeArrowheads="1"/>
        </xdr:cNvSpPr>
      </xdr:nvSpPr>
      <xdr:spPr>
        <a:xfrm>
          <a:off x="3876675" y="1447863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4</xdr:col>
      <xdr:colOff>228600</xdr:colOff>
      <xdr:row>84</xdr:row>
      <xdr:rowOff>76835</xdr:rowOff>
    </xdr:from>
    <xdr:to xmlns:xdr="http://schemas.openxmlformats.org/drawingml/2006/spreadsheetDrawing">
      <xdr:col>5</xdr:col>
      <xdr:colOff>304800</xdr:colOff>
      <xdr:row>85</xdr:row>
      <xdr:rowOff>114935</xdr:rowOff>
    </xdr:to>
    <xdr:sp macro="" textlink="">
      <xdr:nvSpPr>
        <xdr:cNvPr id="232103" name="Text Box 376"/>
        <xdr:cNvSpPr txBox="1">
          <a:spLocks noChangeArrowheads="1"/>
        </xdr:cNvSpPr>
      </xdr:nvSpPr>
      <xdr:spPr>
        <a:xfrm>
          <a:off x="2981325" y="14478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3</xdr:col>
      <xdr:colOff>28575</xdr:colOff>
      <xdr:row>84</xdr:row>
      <xdr:rowOff>76835</xdr:rowOff>
    </xdr:from>
    <xdr:to xmlns:xdr="http://schemas.openxmlformats.org/drawingml/2006/spreadsheetDrawing">
      <xdr:col>4</xdr:col>
      <xdr:colOff>104775</xdr:colOff>
      <xdr:row>85</xdr:row>
      <xdr:rowOff>114935</xdr:rowOff>
    </xdr:to>
    <xdr:sp macro="" textlink="">
      <xdr:nvSpPr>
        <xdr:cNvPr id="232104" name="Text Box 377"/>
        <xdr:cNvSpPr txBox="1">
          <a:spLocks noChangeArrowheads="1"/>
        </xdr:cNvSpPr>
      </xdr:nvSpPr>
      <xdr:spPr>
        <a:xfrm>
          <a:off x="2095500" y="14478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xdr:col>
      <xdr:colOff>514985</xdr:colOff>
      <xdr:row>84</xdr:row>
      <xdr:rowOff>76835</xdr:rowOff>
    </xdr:from>
    <xdr:to xmlns:xdr="http://schemas.openxmlformats.org/drawingml/2006/spreadsheetDrawing">
      <xdr:col>2</xdr:col>
      <xdr:colOff>591185</xdr:colOff>
      <xdr:row>85</xdr:row>
      <xdr:rowOff>114935</xdr:rowOff>
    </xdr:to>
    <xdr:sp macro="" textlink="">
      <xdr:nvSpPr>
        <xdr:cNvPr id="232105" name="Text Box 378"/>
        <xdr:cNvSpPr txBox="1">
          <a:spLocks noChangeArrowheads="1"/>
        </xdr:cNvSpPr>
      </xdr:nvSpPr>
      <xdr:spPr>
        <a:xfrm>
          <a:off x="1210310" y="14478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6</xdr:col>
      <xdr:colOff>648335</xdr:colOff>
      <xdr:row>75</xdr:row>
      <xdr:rowOff>86360</xdr:rowOff>
    </xdr:from>
    <xdr:to xmlns:xdr="http://schemas.openxmlformats.org/drawingml/2006/spreadsheetDrawing">
      <xdr:col>7</xdr:col>
      <xdr:colOff>67310</xdr:colOff>
      <xdr:row>76</xdr:row>
      <xdr:rowOff>9525</xdr:rowOff>
    </xdr:to>
    <xdr:sp macro="" textlink="">
      <xdr:nvSpPr>
        <xdr:cNvPr id="232106" name="Oval 379"/>
        <xdr:cNvSpPr>
          <a:spLocks noChangeArrowheads="1"/>
        </xdr:cNvSpPr>
      </xdr:nvSpPr>
      <xdr:spPr>
        <a:xfrm>
          <a:off x="4772660" y="12945110"/>
          <a:ext cx="104775"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7</xdr:col>
      <xdr:colOff>104775</xdr:colOff>
      <xdr:row>74</xdr:row>
      <xdr:rowOff>124460</xdr:rowOff>
    </xdr:from>
    <xdr:to xmlns:xdr="http://schemas.openxmlformats.org/drawingml/2006/spreadsheetDrawing">
      <xdr:col>8</xdr:col>
      <xdr:colOff>180975</xdr:colOff>
      <xdr:row>75</xdr:row>
      <xdr:rowOff>162560</xdr:rowOff>
    </xdr:to>
    <xdr:sp macro="" textlink="">
      <xdr:nvSpPr>
        <xdr:cNvPr id="232107" name="公債費該当値テキスト"/>
        <xdr:cNvSpPr txBox="1">
          <a:spLocks noChangeArrowheads="1"/>
        </xdr:cNvSpPr>
      </xdr:nvSpPr>
      <xdr:spPr>
        <a:xfrm>
          <a:off x="4914900" y="1281176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18.9</a:t>
          </a:r>
        </a:p>
      </xdr:txBody>
    </xdr:sp>
    <xdr:clientData/>
  </xdr:twoCellAnchor>
  <xdr:twoCellAnchor>
    <xdr:from xmlns:xdr="http://schemas.openxmlformats.org/drawingml/2006/spreadsheetDrawing">
      <xdr:col>5</xdr:col>
      <xdr:colOff>495935</xdr:colOff>
      <xdr:row>75</xdr:row>
      <xdr:rowOff>114935</xdr:rowOff>
    </xdr:from>
    <xdr:to xmlns:xdr="http://schemas.openxmlformats.org/drawingml/2006/spreadsheetDrawing">
      <xdr:col>5</xdr:col>
      <xdr:colOff>600710</xdr:colOff>
      <xdr:row>76</xdr:row>
      <xdr:rowOff>38100</xdr:rowOff>
    </xdr:to>
    <xdr:sp macro="" textlink="">
      <xdr:nvSpPr>
        <xdr:cNvPr id="232108" name="Oval 381"/>
        <xdr:cNvSpPr>
          <a:spLocks noChangeArrowheads="1"/>
        </xdr:cNvSpPr>
      </xdr:nvSpPr>
      <xdr:spPr>
        <a:xfrm>
          <a:off x="3934460" y="12973685"/>
          <a:ext cx="104775"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171450</xdr:colOff>
      <xdr:row>74</xdr:row>
      <xdr:rowOff>76835</xdr:rowOff>
    </xdr:from>
    <xdr:to xmlns:xdr="http://schemas.openxmlformats.org/drawingml/2006/spreadsheetDrawing">
      <xdr:col>6</xdr:col>
      <xdr:colOff>219075</xdr:colOff>
      <xdr:row>75</xdr:row>
      <xdr:rowOff>114935</xdr:rowOff>
    </xdr:to>
    <xdr:sp macro="" textlink="">
      <xdr:nvSpPr>
        <xdr:cNvPr id="232109" name="Text Box 382"/>
        <xdr:cNvSpPr txBox="1">
          <a:spLocks noChangeArrowheads="1"/>
        </xdr:cNvSpPr>
      </xdr:nvSpPr>
      <xdr:spPr>
        <a:xfrm>
          <a:off x="3609975" y="12764135"/>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19.5</a:t>
          </a:r>
        </a:p>
      </xdr:txBody>
    </xdr:sp>
    <xdr:clientData/>
  </xdr:twoCellAnchor>
  <xdr:twoCellAnchor>
    <xdr:from xmlns:xdr="http://schemas.openxmlformats.org/drawingml/2006/spreadsheetDrawing">
      <xdr:col>4</xdr:col>
      <xdr:colOff>295910</xdr:colOff>
      <xdr:row>75</xdr:row>
      <xdr:rowOff>162560</xdr:rowOff>
    </xdr:from>
    <xdr:to xmlns:xdr="http://schemas.openxmlformats.org/drawingml/2006/spreadsheetDrawing">
      <xdr:col>4</xdr:col>
      <xdr:colOff>400050</xdr:colOff>
      <xdr:row>76</xdr:row>
      <xdr:rowOff>95250</xdr:rowOff>
    </xdr:to>
    <xdr:sp macro="" textlink="">
      <xdr:nvSpPr>
        <xdr:cNvPr id="232110" name="Oval 383"/>
        <xdr:cNvSpPr>
          <a:spLocks noChangeArrowheads="1"/>
        </xdr:cNvSpPr>
      </xdr:nvSpPr>
      <xdr:spPr>
        <a:xfrm>
          <a:off x="3048635" y="13021310"/>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3</xdr:col>
      <xdr:colOff>648335</xdr:colOff>
      <xdr:row>74</xdr:row>
      <xdr:rowOff>133985</xdr:rowOff>
    </xdr:from>
    <xdr:to xmlns:xdr="http://schemas.openxmlformats.org/drawingml/2006/spreadsheetDrawing">
      <xdr:col>5</xdr:col>
      <xdr:colOff>38100</xdr:colOff>
      <xdr:row>76</xdr:row>
      <xdr:rowOff>0</xdr:rowOff>
    </xdr:to>
    <xdr:sp macro="" textlink="">
      <xdr:nvSpPr>
        <xdr:cNvPr id="232111" name="Text Box 384"/>
        <xdr:cNvSpPr txBox="1">
          <a:spLocks noChangeArrowheads="1"/>
        </xdr:cNvSpPr>
      </xdr:nvSpPr>
      <xdr:spPr>
        <a:xfrm>
          <a:off x="2715260" y="12821285"/>
          <a:ext cx="76136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20.6</a:t>
          </a:r>
        </a:p>
      </xdr:txBody>
    </xdr:sp>
    <xdr:clientData/>
  </xdr:twoCellAnchor>
  <xdr:twoCellAnchor>
    <xdr:from xmlns:xdr="http://schemas.openxmlformats.org/drawingml/2006/spreadsheetDrawing">
      <xdr:col>3</xdr:col>
      <xdr:colOff>95250</xdr:colOff>
      <xdr:row>76</xdr:row>
      <xdr:rowOff>38100</xdr:rowOff>
    </xdr:from>
    <xdr:to xmlns:xdr="http://schemas.openxmlformats.org/drawingml/2006/spreadsheetDrawing">
      <xdr:col>3</xdr:col>
      <xdr:colOff>190500</xdr:colOff>
      <xdr:row>76</xdr:row>
      <xdr:rowOff>143510</xdr:rowOff>
    </xdr:to>
    <xdr:sp macro="" textlink="">
      <xdr:nvSpPr>
        <xdr:cNvPr id="232112" name="Oval 385"/>
        <xdr:cNvSpPr>
          <a:spLocks noChangeArrowheads="1"/>
        </xdr:cNvSpPr>
      </xdr:nvSpPr>
      <xdr:spPr>
        <a:xfrm>
          <a:off x="2162175" y="13068300"/>
          <a:ext cx="95250"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447675</xdr:colOff>
      <xdr:row>75</xdr:row>
      <xdr:rowOff>9525</xdr:rowOff>
    </xdr:from>
    <xdr:to xmlns:xdr="http://schemas.openxmlformats.org/drawingml/2006/spreadsheetDrawing">
      <xdr:col>3</xdr:col>
      <xdr:colOff>524510</xdr:colOff>
      <xdr:row>76</xdr:row>
      <xdr:rowOff>47625</xdr:rowOff>
    </xdr:to>
    <xdr:sp macro="" textlink="">
      <xdr:nvSpPr>
        <xdr:cNvPr id="232113" name="Text Box 386"/>
        <xdr:cNvSpPr txBox="1">
          <a:spLocks noChangeArrowheads="1"/>
        </xdr:cNvSpPr>
      </xdr:nvSpPr>
      <xdr:spPr>
        <a:xfrm>
          <a:off x="1828800" y="12868275"/>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21.7</a:t>
          </a:r>
        </a:p>
      </xdr:txBody>
    </xdr:sp>
    <xdr:clientData/>
  </xdr:twoCellAnchor>
  <xdr:twoCellAnchor>
    <xdr:from xmlns:xdr="http://schemas.openxmlformats.org/drawingml/2006/spreadsheetDrawing">
      <xdr:col>1</xdr:col>
      <xdr:colOff>572135</xdr:colOff>
      <xdr:row>76</xdr:row>
      <xdr:rowOff>9525</xdr:rowOff>
    </xdr:from>
    <xdr:to xmlns:xdr="http://schemas.openxmlformats.org/drawingml/2006/spreadsheetDrawing">
      <xdr:col>1</xdr:col>
      <xdr:colOff>676275</xdr:colOff>
      <xdr:row>76</xdr:row>
      <xdr:rowOff>114300</xdr:rowOff>
    </xdr:to>
    <xdr:sp macro="" textlink="">
      <xdr:nvSpPr>
        <xdr:cNvPr id="232114" name="Oval 387"/>
        <xdr:cNvSpPr>
          <a:spLocks noChangeArrowheads="1"/>
        </xdr:cNvSpPr>
      </xdr:nvSpPr>
      <xdr:spPr>
        <a:xfrm>
          <a:off x="1267460" y="13039725"/>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xdr:col>
      <xdr:colOff>248285</xdr:colOff>
      <xdr:row>74</xdr:row>
      <xdr:rowOff>153035</xdr:rowOff>
    </xdr:from>
    <xdr:to xmlns:xdr="http://schemas.openxmlformats.org/drawingml/2006/spreadsheetDrawing">
      <xdr:col>2</xdr:col>
      <xdr:colOff>324485</xdr:colOff>
      <xdr:row>76</xdr:row>
      <xdr:rowOff>19050</xdr:rowOff>
    </xdr:to>
    <xdr:sp macro="" textlink="">
      <xdr:nvSpPr>
        <xdr:cNvPr id="232115" name="Text Box 388"/>
        <xdr:cNvSpPr txBox="1">
          <a:spLocks noChangeArrowheads="1"/>
        </xdr:cNvSpPr>
      </xdr:nvSpPr>
      <xdr:spPr>
        <a:xfrm>
          <a:off x="943610" y="12840335"/>
          <a:ext cx="76200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21.1</a:t>
          </a:r>
        </a:p>
      </xdr:txBody>
    </xdr:sp>
    <xdr:clientData/>
  </xdr:twoCellAnchor>
  <xdr:twoCellAnchor>
    <xdr:from xmlns:xdr="http://schemas.openxmlformats.org/drawingml/2006/spreadsheetDrawing">
      <xdr:col>18</xdr:col>
      <xdr:colOff>85725</xdr:colOff>
      <xdr:row>67</xdr:row>
      <xdr:rowOff>67310</xdr:rowOff>
    </xdr:from>
    <xdr:to xmlns:xdr="http://schemas.openxmlformats.org/drawingml/2006/spreadsheetDrawing">
      <xdr:col>24</xdr:col>
      <xdr:colOff>591185</xdr:colOff>
      <xdr:row>69</xdr:row>
      <xdr:rowOff>47625</xdr:rowOff>
    </xdr:to>
    <xdr:sp macro="" textlink="">
      <xdr:nvSpPr>
        <xdr:cNvPr id="232116" name="Rectangle 389"/>
        <xdr:cNvSpPr>
          <a:spLocks noChangeArrowheads="1"/>
        </xdr:cNvSpPr>
      </xdr:nvSpPr>
      <xdr:spPr>
        <a:xfrm>
          <a:off x="12449175" y="11554460"/>
          <a:ext cx="4620260" cy="32321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公債費以外</a:t>
          </a:r>
        </a:p>
      </xdr:txBody>
    </xdr:sp>
    <xdr:clientData/>
  </xdr:twoCellAnchor>
  <xdr:twoCellAnchor>
    <xdr:from xmlns:xdr="http://schemas.openxmlformats.org/drawingml/2006/spreadsheetDrawing">
      <xdr:col>24</xdr:col>
      <xdr:colOff>600710</xdr:colOff>
      <xdr:row>67</xdr:row>
      <xdr:rowOff>133985</xdr:rowOff>
    </xdr:from>
    <xdr:to xmlns:xdr="http://schemas.openxmlformats.org/drawingml/2006/spreadsheetDrawing">
      <xdr:col>27</xdr:col>
      <xdr:colOff>67310</xdr:colOff>
      <xdr:row>69</xdr:row>
      <xdr:rowOff>47625</xdr:rowOff>
    </xdr:to>
    <xdr:sp macro="" textlink="">
      <xdr:nvSpPr>
        <xdr:cNvPr id="232117" name="Rectangle 390"/>
        <xdr:cNvSpPr>
          <a:spLocks noChangeArrowheads="1"/>
        </xdr:cNvSpPr>
      </xdr:nvSpPr>
      <xdr:spPr>
        <a:xfrm>
          <a:off x="17078960" y="11621135"/>
          <a:ext cx="1524000" cy="256540"/>
        </a:xfrm>
        <a:prstGeom prst="rect">
          <a:avLst/>
        </a:prstGeom>
        <a:solidFill>
          <a:srgbClr val="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68</xdr:row>
      <xdr:rowOff>153035</xdr:rowOff>
    </xdr:from>
    <xdr:to xmlns:xdr="http://schemas.openxmlformats.org/drawingml/2006/spreadsheetDrawing">
      <xdr:col>27</xdr:col>
      <xdr:colOff>67310</xdr:colOff>
      <xdr:row>70</xdr:row>
      <xdr:rowOff>67310</xdr:rowOff>
    </xdr:to>
    <xdr:sp macro="" textlink="">
      <xdr:nvSpPr>
        <xdr:cNvPr id="232118" name="Rectangle 391"/>
        <xdr:cNvSpPr>
          <a:spLocks noChangeArrowheads="1"/>
        </xdr:cNvSpPr>
      </xdr:nvSpPr>
      <xdr:spPr>
        <a:xfrm>
          <a:off x="17078960" y="11811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36/128</a:t>
          </a:r>
        </a:p>
      </xdr:txBody>
    </xdr:sp>
    <xdr:clientData/>
  </xdr:twoCellAnchor>
  <xdr:twoCellAnchor>
    <xdr:from xmlns:xdr="http://schemas.openxmlformats.org/drawingml/2006/spreadsheetDrawing">
      <xdr:col>27</xdr:col>
      <xdr:colOff>238760</xdr:colOff>
      <xdr:row>67</xdr:row>
      <xdr:rowOff>133985</xdr:rowOff>
    </xdr:from>
    <xdr:to xmlns:xdr="http://schemas.openxmlformats.org/drawingml/2006/spreadsheetDrawing">
      <xdr:col>29</xdr:col>
      <xdr:colOff>257175</xdr:colOff>
      <xdr:row>69</xdr:row>
      <xdr:rowOff>47625</xdr:rowOff>
    </xdr:to>
    <xdr:sp macro="" textlink="">
      <xdr:nvSpPr>
        <xdr:cNvPr id="232119" name="Rectangle 392"/>
        <xdr:cNvSpPr>
          <a:spLocks noChangeArrowheads="1"/>
        </xdr:cNvSpPr>
      </xdr:nvSpPr>
      <xdr:spPr>
        <a:xfrm>
          <a:off x="18774410" y="11621135"/>
          <a:ext cx="1390015"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68</xdr:row>
      <xdr:rowOff>153035</xdr:rowOff>
    </xdr:from>
    <xdr:to xmlns:xdr="http://schemas.openxmlformats.org/drawingml/2006/spreadsheetDrawing">
      <xdr:col>29</xdr:col>
      <xdr:colOff>257175</xdr:colOff>
      <xdr:row>70</xdr:row>
      <xdr:rowOff>67310</xdr:rowOff>
    </xdr:to>
    <xdr:sp macro="" textlink="">
      <xdr:nvSpPr>
        <xdr:cNvPr id="232120" name="Rectangle 393"/>
        <xdr:cNvSpPr>
          <a:spLocks noChangeArrowheads="1"/>
        </xdr:cNvSpPr>
      </xdr:nvSpPr>
      <xdr:spPr>
        <a:xfrm>
          <a:off x="18774410" y="11811635"/>
          <a:ext cx="1390015"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70.2</a:t>
          </a:r>
        </a:p>
      </xdr:txBody>
    </xdr:sp>
    <xdr:clientData/>
  </xdr:twoCellAnchor>
  <xdr:twoCellAnchor>
    <xdr:from xmlns:xdr="http://schemas.openxmlformats.org/drawingml/2006/spreadsheetDrawing">
      <xdr:col>29</xdr:col>
      <xdr:colOff>476885</xdr:colOff>
      <xdr:row>67</xdr:row>
      <xdr:rowOff>133985</xdr:rowOff>
    </xdr:from>
    <xdr:to xmlns:xdr="http://schemas.openxmlformats.org/drawingml/2006/spreadsheetDrawing">
      <xdr:col>31</xdr:col>
      <xdr:colOff>629285</xdr:colOff>
      <xdr:row>69</xdr:row>
      <xdr:rowOff>47625</xdr:rowOff>
    </xdr:to>
    <xdr:sp macro="" textlink="">
      <xdr:nvSpPr>
        <xdr:cNvPr id="232121" name="Rectangle 394"/>
        <xdr:cNvSpPr>
          <a:spLocks noChangeArrowheads="1"/>
        </xdr:cNvSpPr>
      </xdr:nvSpPr>
      <xdr:spPr>
        <a:xfrm>
          <a:off x="20384135" y="11621135"/>
          <a:ext cx="1524000" cy="256540"/>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68</xdr:row>
      <xdr:rowOff>153035</xdr:rowOff>
    </xdr:from>
    <xdr:to xmlns:xdr="http://schemas.openxmlformats.org/drawingml/2006/spreadsheetDrawing">
      <xdr:col>31</xdr:col>
      <xdr:colOff>629285</xdr:colOff>
      <xdr:row>70</xdr:row>
      <xdr:rowOff>67310</xdr:rowOff>
    </xdr:to>
    <xdr:sp macro="" textlink="">
      <xdr:nvSpPr>
        <xdr:cNvPr id="232122" name="Rectangle 395"/>
        <xdr:cNvSpPr>
          <a:spLocks noChangeArrowheads="1"/>
        </xdr:cNvSpPr>
      </xdr:nvSpPr>
      <xdr:spPr>
        <a:xfrm>
          <a:off x="20384135" y="11811635"/>
          <a:ext cx="1524000" cy="257175"/>
        </a:xfrm>
        <a:prstGeom prst="rect">
          <a:avLst/>
        </a:prstGeom>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65.1</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84</xdr:row>
      <xdr:rowOff>9525</xdr:rowOff>
    </xdr:to>
    <xdr:sp macro="" textlink="">
      <xdr:nvSpPr>
        <xdr:cNvPr id="232123" name="Rectangle 396"/>
        <xdr:cNvSpPr>
          <a:spLocks noChangeArrowheads="1"/>
        </xdr:cNvSpPr>
      </xdr:nvSpPr>
      <xdr:spPr>
        <a:xfrm>
          <a:off x="12449175" y="12125960"/>
          <a:ext cx="4620260" cy="2285365"/>
        </a:xfrm>
        <a:prstGeom prst="rect">
          <a:avLst/>
        </a:prstGeom>
        <a:solidFill>
          <a:srgbClr val="E6FFD5"/>
        </a:solidFill>
        <a:ln>
          <a:miter/>
        </a:ln>
      </xdr:spPr>
      <xdr:txBody>
        <a:bodyPr vertOverflow="overflow" horzOverflow="overflow" upright="1"/>
        <a:lstStyle/>
        <a:p/>
      </xdr:txBody>
    </xdr:sp>
    <xdr:clientData/>
  </xdr:twoCellAnchor>
  <xdr:twoCellAnchor>
    <xdr:from xmlns:xdr="http://schemas.openxmlformats.org/drawingml/2006/spreadsheetDrawing">
      <xdr:col>25</xdr:col>
      <xdr:colOff>238760</xdr:colOff>
      <xdr:row>70</xdr:row>
      <xdr:rowOff>124460</xdr:rowOff>
    </xdr:from>
    <xdr:to xmlns:xdr="http://schemas.openxmlformats.org/drawingml/2006/spreadsheetDrawing">
      <xdr:col>33</xdr:col>
      <xdr:colOff>85725</xdr:colOff>
      <xdr:row>84</xdr:row>
      <xdr:rowOff>9525</xdr:rowOff>
    </xdr:to>
    <xdr:sp macro="" textlink="">
      <xdr:nvSpPr>
        <xdr:cNvPr id="232124" name="Rectangle 397"/>
        <xdr:cNvSpPr>
          <a:spLocks noChangeArrowheads="1"/>
        </xdr:cNvSpPr>
      </xdr:nvSpPr>
      <xdr:spPr>
        <a:xfrm>
          <a:off x="17402810" y="12125960"/>
          <a:ext cx="5333365" cy="228536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25</xdr:col>
      <xdr:colOff>295910</xdr:colOff>
      <xdr:row>70</xdr:row>
      <xdr:rowOff>124460</xdr:rowOff>
    </xdr:from>
    <xdr:to xmlns:xdr="http://schemas.openxmlformats.org/drawingml/2006/spreadsheetDrawing">
      <xdr:col>30</xdr:col>
      <xdr:colOff>676910</xdr:colOff>
      <xdr:row>72</xdr:row>
      <xdr:rowOff>38100</xdr:rowOff>
    </xdr:to>
    <xdr:sp macro="" textlink="">
      <xdr:nvSpPr>
        <xdr:cNvPr id="232125" name="Rectangle 398"/>
        <xdr:cNvSpPr>
          <a:spLocks noChangeArrowheads="1"/>
        </xdr:cNvSpPr>
      </xdr:nvSpPr>
      <xdr:spPr>
        <a:xfrm>
          <a:off x="17459960" y="12125960"/>
          <a:ext cx="3810000" cy="256540"/>
        </a:xfrm>
        <a:prstGeom prst="rect">
          <a:avLst/>
        </a:prstGeom>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公債費以外の分析欄</a:t>
          </a:r>
        </a:p>
      </xdr:txBody>
    </xdr:sp>
    <xdr:clientData/>
  </xdr:twoCellAnchor>
  <xdr:twoCellAnchor>
    <xdr:from xmlns:xdr="http://schemas.openxmlformats.org/drawingml/2006/spreadsheetDrawing">
      <xdr:col>25</xdr:col>
      <xdr:colOff>334010</xdr:colOff>
      <xdr:row>72</xdr:row>
      <xdr:rowOff>104775</xdr:rowOff>
    </xdr:from>
    <xdr:to xmlns:xdr="http://schemas.openxmlformats.org/drawingml/2006/spreadsheetDrawing">
      <xdr:col>32</xdr:col>
      <xdr:colOff>619125</xdr:colOff>
      <xdr:row>83</xdr:row>
      <xdr:rowOff>124460</xdr:rowOff>
    </xdr:to>
    <xdr:sp macro="" textlink="">
      <xdr:nvSpPr>
        <xdr:cNvPr id="232126" name="Rectangle 399"/>
        <xdr:cNvSpPr>
          <a:spLocks noChangeArrowheads="1"/>
        </xdr:cNvSpPr>
      </xdr:nvSpPr>
      <xdr:spPr>
        <a:xfrm>
          <a:off x="17498060" y="12449175"/>
          <a:ext cx="5085715" cy="1905635"/>
        </a:xfrm>
        <a:prstGeom prst="rect">
          <a:avLst/>
        </a:prstGeom>
        <a:noFill/>
        <a:ln>
          <a:miter/>
        </a:ln>
      </xdr:spPr>
      <xdr:txBody>
        <a:bodyPr vertOverflow="clip" horzOverflow="overflow" wrap="square" lIns="36576"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類</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似団体に比べ</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1.7</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ポイント低く、全国平均、県内平均よりも低くなっている。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今後、扶助費については増加傾向にあるため、人件費、物件費及び補助費等において、職員削減、指定管理の見直し、運営補助金適正化等により一層の歳出削減を図り、扶助費の財源確保に努める。</a:t>
          </a:r>
        </a:p>
      </xdr:txBody>
    </xdr:sp>
    <xdr:clientData/>
  </xdr:twoCellAnchor>
  <xdr:twoCellAnchor editAs="oneCell">
    <xdr:from xmlns:xdr="http://schemas.openxmlformats.org/drawingml/2006/spreadsheetDrawing">
      <xdr:col>18</xdr:col>
      <xdr:colOff>95250</xdr:colOff>
      <xdr:row>69</xdr:row>
      <xdr:rowOff>153035</xdr:rowOff>
    </xdr:from>
    <xdr:to xmlns:xdr="http://schemas.openxmlformats.org/drawingml/2006/spreadsheetDrawing">
      <xdr:col>18</xdr:col>
      <xdr:colOff>228600</xdr:colOff>
      <xdr:row>70</xdr:row>
      <xdr:rowOff>133985</xdr:rowOff>
    </xdr:to>
    <xdr:sp macro="" textlink="">
      <xdr:nvSpPr>
        <xdr:cNvPr id="232127" name="Text Box 400"/>
        <xdr:cNvSpPr txBox="1">
          <a:spLocks noChangeArrowheads="1"/>
        </xdr:cNvSpPr>
      </xdr:nvSpPr>
      <xdr:spPr>
        <a:xfrm>
          <a:off x="12458700" y="11983085"/>
          <a:ext cx="133350" cy="152400"/>
        </a:xfrm>
        <a:prstGeom prst="rect">
          <a:avLst/>
        </a:prstGeom>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84</xdr:row>
      <xdr:rowOff>9525</xdr:rowOff>
    </xdr:from>
    <xdr:to xmlns:xdr="http://schemas.openxmlformats.org/drawingml/2006/spreadsheetDrawing">
      <xdr:col>24</xdr:col>
      <xdr:colOff>591185</xdr:colOff>
      <xdr:row>84</xdr:row>
      <xdr:rowOff>9525</xdr:rowOff>
    </xdr:to>
    <xdr:sp macro="" textlink="">
      <xdr:nvSpPr>
        <xdr:cNvPr id="232128" name="Line 401"/>
        <xdr:cNvSpPr>
          <a:spLocks noChangeShapeType="1"/>
        </xdr:cNvSpPr>
      </xdr:nvSpPr>
      <xdr:spPr>
        <a:xfrm>
          <a:off x="12449175" y="1441132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83</xdr:row>
      <xdr:rowOff>67310</xdr:rowOff>
    </xdr:from>
    <xdr:to xmlns:xdr="http://schemas.openxmlformats.org/drawingml/2006/spreadsheetDrawing">
      <xdr:col>18</xdr:col>
      <xdr:colOff>76200</xdr:colOff>
      <xdr:row>84</xdr:row>
      <xdr:rowOff>104775</xdr:rowOff>
    </xdr:to>
    <xdr:sp macro="" textlink="">
      <xdr:nvSpPr>
        <xdr:cNvPr id="232129" name="Text Box 402"/>
        <xdr:cNvSpPr txBox="1">
          <a:spLocks noChangeArrowheads="1"/>
        </xdr:cNvSpPr>
      </xdr:nvSpPr>
      <xdr:spPr>
        <a:xfrm>
          <a:off x="11934825" y="14297660"/>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18</xdr:col>
      <xdr:colOff>85725</xdr:colOff>
      <xdr:row>82</xdr:row>
      <xdr:rowOff>29210</xdr:rowOff>
    </xdr:from>
    <xdr:to xmlns:xdr="http://schemas.openxmlformats.org/drawingml/2006/spreadsheetDrawing">
      <xdr:col>24</xdr:col>
      <xdr:colOff>591185</xdr:colOff>
      <xdr:row>82</xdr:row>
      <xdr:rowOff>29210</xdr:rowOff>
    </xdr:to>
    <xdr:sp macro="" textlink="">
      <xdr:nvSpPr>
        <xdr:cNvPr id="232130" name="Line 403"/>
        <xdr:cNvSpPr>
          <a:spLocks noChangeShapeType="1"/>
        </xdr:cNvSpPr>
      </xdr:nvSpPr>
      <xdr:spPr>
        <a:xfrm>
          <a:off x="12449175" y="1408811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81</xdr:row>
      <xdr:rowOff>86360</xdr:rowOff>
    </xdr:from>
    <xdr:to xmlns:xdr="http://schemas.openxmlformats.org/drawingml/2006/spreadsheetDrawing">
      <xdr:col>18</xdr:col>
      <xdr:colOff>76200</xdr:colOff>
      <xdr:row>82</xdr:row>
      <xdr:rowOff>124460</xdr:rowOff>
    </xdr:to>
    <xdr:sp macro="" textlink="">
      <xdr:nvSpPr>
        <xdr:cNvPr id="232131" name="Text Box 404"/>
        <xdr:cNvSpPr txBox="1">
          <a:spLocks noChangeArrowheads="1"/>
        </xdr:cNvSpPr>
      </xdr:nvSpPr>
      <xdr:spPr>
        <a:xfrm>
          <a:off x="11934825" y="1397381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85725</xdr:colOff>
      <xdr:row>80</xdr:row>
      <xdr:rowOff>47625</xdr:rowOff>
    </xdr:from>
    <xdr:to xmlns:xdr="http://schemas.openxmlformats.org/drawingml/2006/spreadsheetDrawing">
      <xdr:col>24</xdr:col>
      <xdr:colOff>591185</xdr:colOff>
      <xdr:row>80</xdr:row>
      <xdr:rowOff>47625</xdr:rowOff>
    </xdr:to>
    <xdr:sp macro="" textlink="">
      <xdr:nvSpPr>
        <xdr:cNvPr id="232132" name="Line 405"/>
        <xdr:cNvSpPr>
          <a:spLocks noChangeShapeType="1"/>
        </xdr:cNvSpPr>
      </xdr:nvSpPr>
      <xdr:spPr>
        <a:xfrm>
          <a:off x="12449175" y="1376362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79</xdr:row>
      <xdr:rowOff>104775</xdr:rowOff>
    </xdr:from>
    <xdr:to xmlns:xdr="http://schemas.openxmlformats.org/drawingml/2006/spreadsheetDrawing">
      <xdr:col>18</xdr:col>
      <xdr:colOff>76200</xdr:colOff>
      <xdr:row>80</xdr:row>
      <xdr:rowOff>143510</xdr:rowOff>
    </xdr:to>
    <xdr:sp macro="" textlink="">
      <xdr:nvSpPr>
        <xdr:cNvPr id="232133" name="Text Box 406"/>
        <xdr:cNvSpPr txBox="1">
          <a:spLocks noChangeArrowheads="1"/>
        </xdr:cNvSpPr>
      </xdr:nvSpPr>
      <xdr:spPr>
        <a:xfrm>
          <a:off x="11934825" y="13649325"/>
          <a:ext cx="504825"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18</xdr:col>
      <xdr:colOff>85725</xdr:colOff>
      <xdr:row>78</xdr:row>
      <xdr:rowOff>57150</xdr:rowOff>
    </xdr:from>
    <xdr:to xmlns:xdr="http://schemas.openxmlformats.org/drawingml/2006/spreadsheetDrawing">
      <xdr:col>24</xdr:col>
      <xdr:colOff>591185</xdr:colOff>
      <xdr:row>78</xdr:row>
      <xdr:rowOff>57150</xdr:rowOff>
    </xdr:to>
    <xdr:sp macro="" textlink="">
      <xdr:nvSpPr>
        <xdr:cNvPr id="232134" name="Line 407"/>
        <xdr:cNvSpPr>
          <a:spLocks noChangeShapeType="1"/>
        </xdr:cNvSpPr>
      </xdr:nvSpPr>
      <xdr:spPr>
        <a:xfrm>
          <a:off x="12449175" y="1343025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77</xdr:row>
      <xdr:rowOff>114935</xdr:rowOff>
    </xdr:from>
    <xdr:to xmlns:xdr="http://schemas.openxmlformats.org/drawingml/2006/spreadsheetDrawing">
      <xdr:col>18</xdr:col>
      <xdr:colOff>76200</xdr:colOff>
      <xdr:row>78</xdr:row>
      <xdr:rowOff>153035</xdr:rowOff>
    </xdr:to>
    <xdr:sp macro="" textlink="">
      <xdr:nvSpPr>
        <xdr:cNvPr id="232135" name="Text Box 408"/>
        <xdr:cNvSpPr txBox="1">
          <a:spLocks noChangeArrowheads="1"/>
        </xdr:cNvSpPr>
      </xdr:nvSpPr>
      <xdr:spPr>
        <a:xfrm>
          <a:off x="11934825" y="1331658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18</xdr:col>
      <xdr:colOff>85725</xdr:colOff>
      <xdr:row>76</xdr:row>
      <xdr:rowOff>76835</xdr:rowOff>
    </xdr:from>
    <xdr:to xmlns:xdr="http://schemas.openxmlformats.org/drawingml/2006/spreadsheetDrawing">
      <xdr:col>24</xdr:col>
      <xdr:colOff>591185</xdr:colOff>
      <xdr:row>76</xdr:row>
      <xdr:rowOff>76835</xdr:rowOff>
    </xdr:to>
    <xdr:sp macro="" textlink="">
      <xdr:nvSpPr>
        <xdr:cNvPr id="232136" name="Line 409"/>
        <xdr:cNvSpPr>
          <a:spLocks noChangeShapeType="1"/>
        </xdr:cNvSpPr>
      </xdr:nvSpPr>
      <xdr:spPr>
        <a:xfrm>
          <a:off x="12449175" y="1310703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75</xdr:row>
      <xdr:rowOff>133985</xdr:rowOff>
    </xdr:from>
    <xdr:to xmlns:xdr="http://schemas.openxmlformats.org/drawingml/2006/spreadsheetDrawing">
      <xdr:col>18</xdr:col>
      <xdr:colOff>76200</xdr:colOff>
      <xdr:row>77</xdr:row>
      <xdr:rowOff>0</xdr:rowOff>
    </xdr:to>
    <xdr:sp macro="" textlink="">
      <xdr:nvSpPr>
        <xdr:cNvPr id="232137" name="Text Box 410"/>
        <xdr:cNvSpPr txBox="1">
          <a:spLocks noChangeArrowheads="1"/>
        </xdr:cNvSpPr>
      </xdr:nvSpPr>
      <xdr:spPr>
        <a:xfrm>
          <a:off x="11934825" y="12992735"/>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18</xdr:col>
      <xdr:colOff>85725</xdr:colOff>
      <xdr:row>74</xdr:row>
      <xdr:rowOff>95250</xdr:rowOff>
    </xdr:from>
    <xdr:to xmlns:xdr="http://schemas.openxmlformats.org/drawingml/2006/spreadsheetDrawing">
      <xdr:col>24</xdr:col>
      <xdr:colOff>591185</xdr:colOff>
      <xdr:row>74</xdr:row>
      <xdr:rowOff>95250</xdr:rowOff>
    </xdr:to>
    <xdr:sp macro="" textlink="">
      <xdr:nvSpPr>
        <xdr:cNvPr id="232138" name="Line 411"/>
        <xdr:cNvSpPr>
          <a:spLocks noChangeShapeType="1"/>
        </xdr:cNvSpPr>
      </xdr:nvSpPr>
      <xdr:spPr>
        <a:xfrm>
          <a:off x="12449175" y="1278255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73</xdr:row>
      <xdr:rowOff>153035</xdr:rowOff>
    </xdr:from>
    <xdr:to xmlns:xdr="http://schemas.openxmlformats.org/drawingml/2006/spreadsheetDrawing">
      <xdr:col>18</xdr:col>
      <xdr:colOff>76200</xdr:colOff>
      <xdr:row>75</xdr:row>
      <xdr:rowOff>19050</xdr:rowOff>
    </xdr:to>
    <xdr:sp macro="" textlink="">
      <xdr:nvSpPr>
        <xdr:cNvPr id="232139" name="Text Box 412"/>
        <xdr:cNvSpPr txBox="1">
          <a:spLocks noChangeArrowheads="1"/>
        </xdr:cNvSpPr>
      </xdr:nvSpPr>
      <xdr:spPr>
        <a:xfrm>
          <a:off x="11934825" y="12668885"/>
          <a:ext cx="504825"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18</xdr:col>
      <xdr:colOff>85725</xdr:colOff>
      <xdr:row>72</xdr:row>
      <xdr:rowOff>114935</xdr:rowOff>
    </xdr:from>
    <xdr:to xmlns:xdr="http://schemas.openxmlformats.org/drawingml/2006/spreadsheetDrawing">
      <xdr:col>24</xdr:col>
      <xdr:colOff>591185</xdr:colOff>
      <xdr:row>72</xdr:row>
      <xdr:rowOff>114935</xdr:rowOff>
    </xdr:to>
    <xdr:sp macro="" textlink="">
      <xdr:nvSpPr>
        <xdr:cNvPr id="232140" name="Line 413"/>
        <xdr:cNvSpPr>
          <a:spLocks noChangeShapeType="1"/>
        </xdr:cNvSpPr>
      </xdr:nvSpPr>
      <xdr:spPr>
        <a:xfrm>
          <a:off x="12449175" y="12459335"/>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72</xdr:row>
      <xdr:rowOff>0</xdr:rowOff>
    </xdr:from>
    <xdr:to xmlns:xdr="http://schemas.openxmlformats.org/drawingml/2006/spreadsheetDrawing">
      <xdr:col>18</xdr:col>
      <xdr:colOff>76200</xdr:colOff>
      <xdr:row>73</xdr:row>
      <xdr:rowOff>38100</xdr:rowOff>
    </xdr:to>
    <xdr:sp macro="" textlink="">
      <xdr:nvSpPr>
        <xdr:cNvPr id="232141" name="Text Box 414"/>
        <xdr:cNvSpPr txBox="1">
          <a:spLocks noChangeArrowheads="1"/>
        </xdr:cNvSpPr>
      </xdr:nvSpPr>
      <xdr:spPr>
        <a:xfrm>
          <a:off x="11934825" y="12344400"/>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70</xdr:row>
      <xdr:rowOff>124460</xdr:rowOff>
    </xdr:to>
    <xdr:sp macro="" textlink="">
      <xdr:nvSpPr>
        <xdr:cNvPr id="232142" name="Line 415"/>
        <xdr:cNvSpPr>
          <a:spLocks noChangeShapeType="1"/>
        </xdr:cNvSpPr>
      </xdr:nvSpPr>
      <xdr:spPr>
        <a:xfrm>
          <a:off x="12449175" y="12125960"/>
          <a:ext cx="4620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257175</xdr:colOff>
      <xdr:row>70</xdr:row>
      <xdr:rowOff>9525</xdr:rowOff>
    </xdr:from>
    <xdr:to xmlns:xdr="http://schemas.openxmlformats.org/drawingml/2006/spreadsheetDrawing">
      <xdr:col>18</xdr:col>
      <xdr:colOff>76200</xdr:colOff>
      <xdr:row>71</xdr:row>
      <xdr:rowOff>47625</xdr:rowOff>
    </xdr:to>
    <xdr:sp macro="" textlink="">
      <xdr:nvSpPr>
        <xdr:cNvPr id="232143" name="Text Box 416"/>
        <xdr:cNvSpPr txBox="1">
          <a:spLocks noChangeArrowheads="1"/>
        </xdr:cNvSpPr>
      </xdr:nvSpPr>
      <xdr:spPr>
        <a:xfrm>
          <a:off x="11934825" y="12011025"/>
          <a:ext cx="504825"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84</xdr:row>
      <xdr:rowOff>9525</xdr:rowOff>
    </xdr:to>
    <xdr:sp macro="" textlink="">
      <xdr:nvSpPr>
        <xdr:cNvPr id="232144" name="公債費以外グラフ枠"/>
        <xdr:cNvSpPr>
          <a:spLocks noChangeArrowheads="1"/>
        </xdr:cNvSpPr>
      </xdr:nvSpPr>
      <xdr:spPr>
        <a:xfrm>
          <a:off x="12449175" y="12125960"/>
          <a:ext cx="4620260" cy="228536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73</xdr:row>
      <xdr:rowOff>124460</xdr:rowOff>
    </xdr:from>
    <xdr:to xmlns:xdr="http://schemas.openxmlformats.org/drawingml/2006/spreadsheetDrawing">
      <xdr:col>24</xdr:col>
      <xdr:colOff>28575</xdr:colOff>
      <xdr:row>80</xdr:row>
      <xdr:rowOff>162560</xdr:rowOff>
    </xdr:to>
    <xdr:sp macro="" textlink="">
      <xdr:nvSpPr>
        <xdr:cNvPr id="232145" name="Line 418"/>
        <xdr:cNvSpPr>
          <a:spLocks noChangeShapeType="1"/>
        </xdr:cNvSpPr>
      </xdr:nvSpPr>
      <xdr:spPr>
        <a:xfrm flipV="1">
          <a:off x="16506825" y="12640310"/>
          <a:ext cx="0" cy="1238250"/>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80</xdr:row>
      <xdr:rowOff>162560</xdr:rowOff>
    </xdr:from>
    <xdr:to xmlns:xdr="http://schemas.openxmlformats.org/drawingml/2006/spreadsheetDrawing">
      <xdr:col>25</xdr:col>
      <xdr:colOff>200660</xdr:colOff>
      <xdr:row>82</xdr:row>
      <xdr:rowOff>29210</xdr:rowOff>
    </xdr:to>
    <xdr:sp macro="" textlink="">
      <xdr:nvSpPr>
        <xdr:cNvPr id="232146" name="公債費以外最小値テキスト"/>
        <xdr:cNvSpPr txBox="1">
          <a:spLocks noChangeArrowheads="1"/>
        </xdr:cNvSpPr>
      </xdr:nvSpPr>
      <xdr:spPr>
        <a:xfrm>
          <a:off x="16602075" y="1387856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83.5</a:t>
          </a:r>
        </a:p>
      </xdr:txBody>
    </xdr:sp>
    <xdr:clientData/>
  </xdr:twoCellAnchor>
  <xdr:twoCellAnchor>
    <xdr:from xmlns:xdr="http://schemas.openxmlformats.org/drawingml/2006/spreadsheetDrawing">
      <xdr:col>23</xdr:col>
      <xdr:colOff>629285</xdr:colOff>
      <xdr:row>80</xdr:row>
      <xdr:rowOff>162560</xdr:rowOff>
    </xdr:from>
    <xdr:to xmlns:xdr="http://schemas.openxmlformats.org/drawingml/2006/spreadsheetDrawing">
      <xdr:col>24</xdr:col>
      <xdr:colOff>123825</xdr:colOff>
      <xdr:row>80</xdr:row>
      <xdr:rowOff>162560</xdr:rowOff>
    </xdr:to>
    <xdr:sp macro="" textlink="">
      <xdr:nvSpPr>
        <xdr:cNvPr id="232147" name="Line 420"/>
        <xdr:cNvSpPr>
          <a:spLocks noChangeShapeType="1"/>
        </xdr:cNvSpPr>
      </xdr:nvSpPr>
      <xdr:spPr>
        <a:xfrm>
          <a:off x="16421735" y="1387856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72</xdr:row>
      <xdr:rowOff>67310</xdr:rowOff>
    </xdr:from>
    <xdr:to xmlns:xdr="http://schemas.openxmlformats.org/drawingml/2006/spreadsheetDrawing">
      <xdr:col>25</xdr:col>
      <xdr:colOff>200660</xdr:colOff>
      <xdr:row>73</xdr:row>
      <xdr:rowOff>104775</xdr:rowOff>
    </xdr:to>
    <xdr:sp macro="" textlink="">
      <xdr:nvSpPr>
        <xdr:cNvPr id="232148" name="公債費以外最大値テキスト"/>
        <xdr:cNvSpPr txBox="1">
          <a:spLocks noChangeArrowheads="1"/>
        </xdr:cNvSpPr>
      </xdr:nvSpPr>
      <xdr:spPr>
        <a:xfrm>
          <a:off x="16602075" y="12411710"/>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45.6</a:t>
          </a:r>
        </a:p>
      </xdr:txBody>
    </xdr:sp>
    <xdr:clientData/>
  </xdr:twoCellAnchor>
  <xdr:twoCellAnchor>
    <xdr:from xmlns:xdr="http://schemas.openxmlformats.org/drawingml/2006/spreadsheetDrawing">
      <xdr:col>23</xdr:col>
      <xdr:colOff>629285</xdr:colOff>
      <xdr:row>73</xdr:row>
      <xdr:rowOff>124460</xdr:rowOff>
    </xdr:from>
    <xdr:to xmlns:xdr="http://schemas.openxmlformats.org/drawingml/2006/spreadsheetDrawing">
      <xdr:col>24</xdr:col>
      <xdr:colOff>123825</xdr:colOff>
      <xdr:row>73</xdr:row>
      <xdr:rowOff>124460</xdr:rowOff>
    </xdr:to>
    <xdr:sp macro="" textlink="">
      <xdr:nvSpPr>
        <xdr:cNvPr id="232149" name="Line 422"/>
        <xdr:cNvSpPr>
          <a:spLocks noChangeShapeType="1"/>
        </xdr:cNvSpPr>
      </xdr:nvSpPr>
      <xdr:spPr>
        <a:xfrm>
          <a:off x="16421735" y="1264031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562610</xdr:colOff>
      <xdr:row>77</xdr:row>
      <xdr:rowOff>57150</xdr:rowOff>
    </xdr:from>
    <xdr:to xmlns:xdr="http://schemas.openxmlformats.org/drawingml/2006/spreadsheetDrawing">
      <xdr:col>24</xdr:col>
      <xdr:colOff>28575</xdr:colOff>
      <xdr:row>78</xdr:row>
      <xdr:rowOff>19050</xdr:rowOff>
    </xdr:to>
    <xdr:sp macro="" textlink="">
      <xdr:nvSpPr>
        <xdr:cNvPr id="232150" name="Line 423"/>
        <xdr:cNvSpPr>
          <a:spLocks noChangeShapeType="1"/>
        </xdr:cNvSpPr>
      </xdr:nvSpPr>
      <xdr:spPr>
        <a:xfrm flipV="1">
          <a:off x="15669260" y="13258800"/>
          <a:ext cx="837565" cy="133350"/>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77</xdr:row>
      <xdr:rowOff>67310</xdr:rowOff>
    </xdr:from>
    <xdr:to xmlns:xdr="http://schemas.openxmlformats.org/drawingml/2006/spreadsheetDrawing">
      <xdr:col>25</xdr:col>
      <xdr:colOff>200660</xdr:colOff>
      <xdr:row>78</xdr:row>
      <xdr:rowOff>104775</xdr:rowOff>
    </xdr:to>
    <xdr:sp macro="" textlink="">
      <xdr:nvSpPr>
        <xdr:cNvPr id="232151" name="公債費以外平均値テキスト"/>
        <xdr:cNvSpPr txBox="1">
          <a:spLocks noChangeArrowheads="1"/>
        </xdr:cNvSpPr>
      </xdr:nvSpPr>
      <xdr:spPr>
        <a:xfrm>
          <a:off x="16602075" y="13268960"/>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66.4</a:t>
          </a:r>
        </a:p>
      </xdr:txBody>
    </xdr:sp>
    <xdr:clientData/>
  </xdr:twoCellAnchor>
  <xdr:twoCellAnchor>
    <xdr:from xmlns:xdr="http://schemas.openxmlformats.org/drawingml/2006/spreadsheetDrawing">
      <xdr:col>23</xdr:col>
      <xdr:colOff>667385</xdr:colOff>
      <xdr:row>77</xdr:row>
      <xdr:rowOff>67310</xdr:rowOff>
    </xdr:from>
    <xdr:to xmlns:xdr="http://schemas.openxmlformats.org/drawingml/2006/spreadsheetDrawing">
      <xdr:col>24</xdr:col>
      <xdr:colOff>85725</xdr:colOff>
      <xdr:row>77</xdr:row>
      <xdr:rowOff>162560</xdr:rowOff>
    </xdr:to>
    <xdr:sp macro="" textlink="">
      <xdr:nvSpPr>
        <xdr:cNvPr id="232152" name="AutoShape 425"/>
        <xdr:cNvSpPr>
          <a:spLocks noChangeArrowheads="1"/>
        </xdr:cNvSpPr>
      </xdr:nvSpPr>
      <xdr:spPr>
        <a:xfrm>
          <a:off x="16459835" y="13268960"/>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21</xdr:col>
      <xdr:colOff>361950</xdr:colOff>
      <xdr:row>78</xdr:row>
      <xdr:rowOff>19050</xdr:rowOff>
    </xdr:from>
    <xdr:to xmlns:xdr="http://schemas.openxmlformats.org/drawingml/2006/spreadsheetDrawing">
      <xdr:col>22</xdr:col>
      <xdr:colOff>562610</xdr:colOff>
      <xdr:row>78</xdr:row>
      <xdr:rowOff>19050</xdr:rowOff>
    </xdr:to>
    <xdr:sp macro="" textlink="">
      <xdr:nvSpPr>
        <xdr:cNvPr id="232153" name="Line 426"/>
        <xdr:cNvSpPr>
          <a:spLocks noChangeShapeType="1"/>
        </xdr:cNvSpPr>
      </xdr:nvSpPr>
      <xdr:spPr>
        <a:xfrm>
          <a:off x="14782800" y="13392150"/>
          <a:ext cx="886460"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514985</xdr:colOff>
      <xdr:row>77</xdr:row>
      <xdr:rowOff>162560</xdr:rowOff>
    </xdr:from>
    <xdr:to xmlns:xdr="http://schemas.openxmlformats.org/drawingml/2006/spreadsheetDrawing">
      <xdr:col>22</xdr:col>
      <xdr:colOff>619125</xdr:colOff>
      <xdr:row>78</xdr:row>
      <xdr:rowOff>86360</xdr:rowOff>
    </xdr:to>
    <xdr:sp macro="" textlink="">
      <xdr:nvSpPr>
        <xdr:cNvPr id="232154" name="AutoShape 427"/>
        <xdr:cNvSpPr>
          <a:spLocks noChangeArrowheads="1"/>
        </xdr:cNvSpPr>
      </xdr:nvSpPr>
      <xdr:spPr>
        <a:xfrm>
          <a:off x="15621635" y="13364210"/>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22</xdr:col>
      <xdr:colOff>180975</xdr:colOff>
      <xdr:row>78</xdr:row>
      <xdr:rowOff>104775</xdr:rowOff>
    </xdr:from>
    <xdr:to xmlns:xdr="http://schemas.openxmlformats.org/drawingml/2006/spreadsheetDrawing">
      <xdr:col>23</xdr:col>
      <xdr:colOff>228600</xdr:colOff>
      <xdr:row>79</xdr:row>
      <xdr:rowOff>143510</xdr:rowOff>
    </xdr:to>
    <xdr:sp macro="" textlink="">
      <xdr:nvSpPr>
        <xdr:cNvPr id="232155" name="Text Box 428"/>
        <xdr:cNvSpPr txBox="1">
          <a:spLocks noChangeArrowheads="1"/>
        </xdr:cNvSpPr>
      </xdr:nvSpPr>
      <xdr:spPr>
        <a:xfrm>
          <a:off x="15287625" y="13477875"/>
          <a:ext cx="73342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69.3</a:t>
          </a:r>
        </a:p>
      </xdr:txBody>
    </xdr:sp>
    <xdr:clientData/>
  </xdr:twoCellAnchor>
  <xdr:twoCellAnchor>
    <xdr:from xmlns:xdr="http://schemas.openxmlformats.org/drawingml/2006/spreadsheetDrawing">
      <xdr:col>20</xdr:col>
      <xdr:colOff>161925</xdr:colOff>
      <xdr:row>78</xdr:row>
      <xdr:rowOff>19050</xdr:rowOff>
    </xdr:from>
    <xdr:to xmlns:xdr="http://schemas.openxmlformats.org/drawingml/2006/spreadsheetDrawing">
      <xdr:col>21</xdr:col>
      <xdr:colOff>361950</xdr:colOff>
      <xdr:row>78</xdr:row>
      <xdr:rowOff>19050</xdr:rowOff>
    </xdr:to>
    <xdr:sp macro="" textlink="">
      <xdr:nvSpPr>
        <xdr:cNvPr id="232156" name="Line 429"/>
        <xdr:cNvSpPr>
          <a:spLocks noChangeShapeType="1"/>
        </xdr:cNvSpPr>
      </xdr:nvSpPr>
      <xdr:spPr>
        <a:xfrm flipV="1">
          <a:off x="13896975" y="13392150"/>
          <a:ext cx="885825"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21</xdr:col>
      <xdr:colOff>314325</xdr:colOff>
      <xdr:row>78</xdr:row>
      <xdr:rowOff>19050</xdr:rowOff>
    </xdr:from>
    <xdr:to xmlns:xdr="http://schemas.openxmlformats.org/drawingml/2006/spreadsheetDrawing">
      <xdr:col>21</xdr:col>
      <xdr:colOff>409575</xdr:colOff>
      <xdr:row>78</xdr:row>
      <xdr:rowOff>114300</xdr:rowOff>
    </xdr:to>
    <xdr:sp macro="" textlink="">
      <xdr:nvSpPr>
        <xdr:cNvPr id="232157" name="AutoShape 430"/>
        <xdr:cNvSpPr>
          <a:spLocks noChangeArrowheads="1"/>
        </xdr:cNvSpPr>
      </xdr:nvSpPr>
      <xdr:spPr>
        <a:xfrm>
          <a:off x="14735175" y="13392150"/>
          <a:ext cx="9525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20</xdr:col>
      <xdr:colOff>667385</xdr:colOff>
      <xdr:row>78</xdr:row>
      <xdr:rowOff>133985</xdr:rowOff>
    </xdr:from>
    <xdr:to xmlns:xdr="http://schemas.openxmlformats.org/drawingml/2006/spreadsheetDrawing">
      <xdr:col>22</xdr:col>
      <xdr:colOff>57150</xdr:colOff>
      <xdr:row>80</xdr:row>
      <xdr:rowOff>0</xdr:rowOff>
    </xdr:to>
    <xdr:sp macro="" textlink="">
      <xdr:nvSpPr>
        <xdr:cNvPr id="232158" name="Text Box 431"/>
        <xdr:cNvSpPr txBox="1">
          <a:spLocks noChangeArrowheads="1"/>
        </xdr:cNvSpPr>
      </xdr:nvSpPr>
      <xdr:spPr>
        <a:xfrm>
          <a:off x="14402435" y="13507085"/>
          <a:ext cx="761365"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70.2</a:t>
          </a:r>
        </a:p>
      </xdr:txBody>
    </xdr:sp>
    <xdr:clientData/>
  </xdr:twoCellAnchor>
  <xdr:twoCellAnchor>
    <xdr:from xmlns:xdr="http://schemas.openxmlformats.org/drawingml/2006/spreadsheetDrawing">
      <xdr:col>18</xdr:col>
      <xdr:colOff>638810</xdr:colOff>
      <xdr:row>78</xdr:row>
      <xdr:rowOff>0</xdr:rowOff>
    </xdr:from>
    <xdr:to xmlns:xdr="http://schemas.openxmlformats.org/drawingml/2006/spreadsheetDrawing">
      <xdr:col>20</xdr:col>
      <xdr:colOff>161925</xdr:colOff>
      <xdr:row>78</xdr:row>
      <xdr:rowOff>19050</xdr:rowOff>
    </xdr:to>
    <xdr:sp macro="" textlink="">
      <xdr:nvSpPr>
        <xdr:cNvPr id="232159" name="Line 432"/>
        <xdr:cNvSpPr>
          <a:spLocks noChangeShapeType="1"/>
        </xdr:cNvSpPr>
      </xdr:nvSpPr>
      <xdr:spPr>
        <a:xfrm>
          <a:off x="13002260" y="13373100"/>
          <a:ext cx="894715" cy="1905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104775</xdr:colOff>
      <xdr:row>78</xdr:row>
      <xdr:rowOff>67310</xdr:rowOff>
    </xdr:from>
    <xdr:to xmlns:xdr="http://schemas.openxmlformats.org/drawingml/2006/spreadsheetDrawing">
      <xdr:col>20</xdr:col>
      <xdr:colOff>208915</xdr:colOff>
      <xdr:row>78</xdr:row>
      <xdr:rowOff>162560</xdr:rowOff>
    </xdr:to>
    <xdr:sp macro="" textlink="">
      <xdr:nvSpPr>
        <xdr:cNvPr id="232160" name="AutoShape 433"/>
        <xdr:cNvSpPr>
          <a:spLocks noChangeArrowheads="1"/>
        </xdr:cNvSpPr>
      </xdr:nvSpPr>
      <xdr:spPr>
        <a:xfrm>
          <a:off x="13839825" y="13440410"/>
          <a:ext cx="10414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19</xdr:col>
      <xdr:colOff>467360</xdr:colOff>
      <xdr:row>79</xdr:row>
      <xdr:rowOff>9525</xdr:rowOff>
    </xdr:from>
    <xdr:to xmlns:xdr="http://schemas.openxmlformats.org/drawingml/2006/spreadsheetDrawing">
      <xdr:col>20</xdr:col>
      <xdr:colOff>543560</xdr:colOff>
      <xdr:row>80</xdr:row>
      <xdr:rowOff>47625</xdr:rowOff>
    </xdr:to>
    <xdr:sp macro="" textlink="">
      <xdr:nvSpPr>
        <xdr:cNvPr id="232161" name="Text Box 434"/>
        <xdr:cNvSpPr txBox="1">
          <a:spLocks noChangeArrowheads="1"/>
        </xdr:cNvSpPr>
      </xdr:nvSpPr>
      <xdr:spPr>
        <a:xfrm>
          <a:off x="13516610" y="1355407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71.6</a:t>
          </a:r>
        </a:p>
      </xdr:txBody>
    </xdr:sp>
    <xdr:clientData/>
  </xdr:twoCellAnchor>
  <xdr:twoCellAnchor>
    <xdr:from xmlns:xdr="http://schemas.openxmlformats.org/drawingml/2006/spreadsheetDrawing">
      <xdr:col>18</xdr:col>
      <xdr:colOff>591185</xdr:colOff>
      <xdr:row>78</xdr:row>
      <xdr:rowOff>47625</xdr:rowOff>
    </xdr:from>
    <xdr:to xmlns:xdr="http://schemas.openxmlformats.org/drawingml/2006/spreadsheetDrawing">
      <xdr:col>19</xdr:col>
      <xdr:colOff>9525</xdr:colOff>
      <xdr:row>78</xdr:row>
      <xdr:rowOff>153035</xdr:rowOff>
    </xdr:to>
    <xdr:sp macro="" textlink="">
      <xdr:nvSpPr>
        <xdr:cNvPr id="232162" name="AutoShape 435"/>
        <xdr:cNvSpPr>
          <a:spLocks noChangeArrowheads="1"/>
        </xdr:cNvSpPr>
      </xdr:nvSpPr>
      <xdr:spPr>
        <a:xfrm>
          <a:off x="12954635" y="13420725"/>
          <a:ext cx="104140"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18</xdr:col>
      <xdr:colOff>257175</xdr:colOff>
      <xdr:row>78</xdr:row>
      <xdr:rowOff>162560</xdr:rowOff>
    </xdr:from>
    <xdr:to xmlns:xdr="http://schemas.openxmlformats.org/drawingml/2006/spreadsheetDrawing">
      <xdr:col>19</xdr:col>
      <xdr:colOff>334010</xdr:colOff>
      <xdr:row>80</xdr:row>
      <xdr:rowOff>29210</xdr:rowOff>
    </xdr:to>
    <xdr:sp macro="" textlink="">
      <xdr:nvSpPr>
        <xdr:cNvPr id="232163" name="Text Box 436"/>
        <xdr:cNvSpPr txBox="1">
          <a:spLocks noChangeArrowheads="1"/>
        </xdr:cNvSpPr>
      </xdr:nvSpPr>
      <xdr:spPr>
        <a:xfrm>
          <a:off x="12620625" y="1353566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71.1</a:t>
          </a:r>
        </a:p>
      </xdr:txBody>
    </xdr:sp>
    <xdr:clientData/>
  </xdr:twoCellAnchor>
  <xdr:twoCellAnchor editAs="oneCell">
    <xdr:from xmlns:xdr="http://schemas.openxmlformats.org/drawingml/2006/spreadsheetDrawing">
      <xdr:col>23</xdr:col>
      <xdr:colOff>600710</xdr:colOff>
      <xdr:row>84</xdr:row>
      <xdr:rowOff>76835</xdr:rowOff>
    </xdr:from>
    <xdr:to xmlns:xdr="http://schemas.openxmlformats.org/drawingml/2006/spreadsheetDrawing">
      <xdr:col>24</xdr:col>
      <xdr:colOff>676910</xdr:colOff>
      <xdr:row>85</xdr:row>
      <xdr:rowOff>114935</xdr:rowOff>
    </xdr:to>
    <xdr:sp macro="" textlink="">
      <xdr:nvSpPr>
        <xdr:cNvPr id="232164" name="Text Box 437"/>
        <xdr:cNvSpPr txBox="1">
          <a:spLocks noChangeArrowheads="1"/>
        </xdr:cNvSpPr>
      </xdr:nvSpPr>
      <xdr:spPr>
        <a:xfrm>
          <a:off x="16393160" y="14478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22</xdr:col>
      <xdr:colOff>447675</xdr:colOff>
      <xdr:row>84</xdr:row>
      <xdr:rowOff>76835</xdr:rowOff>
    </xdr:from>
    <xdr:to xmlns:xdr="http://schemas.openxmlformats.org/drawingml/2006/spreadsheetDrawing">
      <xdr:col>23</xdr:col>
      <xdr:colOff>524510</xdr:colOff>
      <xdr:row>85</xdr:row>
      <xdr:rowOff>114935</xdr:rowOff>
    </xdr:to>
    <xdr:sp macro="" textlink="">
      <xdr:nvSpPr>
        <xdr:cNvPr id="232165" name="Text Box 438"/>
        <xdr:cNvSpPr txBox="1">
          <a:spLocks noChangeArrowheads="1"/>
        </xdr:cNvSpPr>
      </xdr:nvSpPr>
      <xdr:spPr>
        <a:xfrm>
          <a:off x="15554325" y="14478635"/>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21</xdr:col>
      <xdr:colOff>248285</xdr:colOff>
      <xdr:row>84</xdr:row>
      <xdr:rowOff>76835</xdr:rowOff>
    </xdr:from>
    <xdr:to xmlns:xdr="http://schemas.openxmlformats.org/drawingml/2006/spreadsheetDrawing">
      <xdr:col>22</xdr:col>
      <xdr:colOff>324485</xdr:colOff>
      <xdr:row>85</xdr:row>
      <xdr:rowOff>114935</xdr:rowOff>
    </xdr:to>
    <xdr:sp macro="" textlink="">
      <xdr:nvSpPr>
        <xdr:cNvPr id="232166" name="Text Box 439"/>
        <xdr:cNvSpPr txBox="1">
          <a:spLocks noChangeArrowheads="1"/>
        </xdr:cNvSpPr>
      </xdr:nvSpPr>
      <xdr:spPr>
        <a:xfrm>
          <a:off x="14669135" y="14478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20</xdr:col>
      <xdr:colOff>47625</xdr:colOff>
      <xdr:row>84</xdr:row>
      <xdr:rowOff>76835</xdr:rowOff>
    </xdr:from>
    <xdr:to xmlns:xdr="http://schemas.openxmlformats.org/drawingml/2006/spreadsheetDrawing">
      <xdr:col>21</xdr:col>
      <xdr:colOff>123825</xdr:colOff>
      <xdr:row>85</xdr:row>
      <xdr:rowOff>114935</xdr:rowOff>
    </xdr:to>
    <xdr:sp macro="" textlink="">
      <xdr:nvSpPr>
        <xdr:cNvPr id="232167" name="Text Box 440"/>
        <xdr:cNvSpPr txBox="1">
          <a:spLocks noChangeArrowheads="1"/>
        </xdr:cNvSpPr>
      </xdr:nvSpPr>
      <xdr:spPr>
        <a:xfrm>
          <a:off x="13782675" y="14478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18</xdr:col>
      <xdr:colOff>524510</xdr:colOff>
      <xdr:row>84</xdr:row>
      <xdr:rowOff>76835</xdr:rowOff>
    </xdr:from>
    <xdr:to xmlns:xdr="http://schemas.openxmlformats.org/drawingml/2006/spreadsheetDrawing">
      <xdr:col>19</xdr:col>
      <xdr:colOff>600710</xdr:colOff>
      <xdr:row>85</xdr:row>
      <xdr:rowOff>114935</xdr:rowOff>
    </xdr:to>
    <xdr:sp macro="" textlink="">
      <xdr:nvSpPr>
        <xdr:cNvPr id="232168" name="Text Box 441"/>
        <xdr:cNvSpPr txBox="1">
          <a:spLocks noChangeArrowheads="1"/>
        </xdr:cNvSpPr>
      </xdr:nvSpPr>
      <xdr:spPr>
        <a:xfrm>
          <a:off x="12887960" y="14478635"/>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23</xdr:col>
      <xdr:colOff>667385</xdr:colOff>
      <xdr:row>77</xdr:row>
      <xdr:rowOff>9525</xdr:rowOff>
    </xdr:from>
    <xdr:to xmlns:xdr="http://schemas.openxmlformats.org/drawingml/2006/spreadsheetDrawing">
      <xdr:col>24</xdr:col>
      <xdr:colOff>85725</xdr:colOff>
      <xdr:row>77</xdr:row>
      <xdr:rowOff>114935</xdr:rowOff>
    </xdr:to>
    <xdr:sp macro="" textlink="">
      <xdr:nvSpPr>
        <xdr:cNvPr id="232169" name="Oval 442"/>
        <xdr:cNvSpPr>
          <a:spLocks noChangeArrowheads="1"/>
        </xdr:cNvSpPr>
      </xdr:nvSpPr>
      <xdr:spPr>
        <a:xfrm>
          <a:off x="16459835" y="13211175"/>
          <a:ext cx="104140"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24</xdr:col>
      <xdr:colOff>123825</xdr:colOff>
      <xdr:row>76</xdr:row>
      <xdr:rowOff>57150</xdr:rowOff>
    </xdr:from>
    <xdr:to xmlns:xdr="http://schemas.openxmlformats.org/drawingml/2006/spreadsheetDrawing">
      <xdr:col>25</xdr:col>
      <xdr:colOff>200660</xdr:colOff>
      <xdr:row>77</xdr:row>
      <xdr:rowOff>95250</xdr:rowOff>
    </xdr:to>
    <xdr:sp macro="" textlink="">
      <xdr:nvSpPr>
        <xdr:cNvPr id="232170" name="公債費以外該当値テキスト"/>
        <xdr:cNvSpPr txBox="1">
          <a:spLocks noChangeArrowheads="1"/>
        </xdr:cNvSpPr>
      </xdr:nvSpPr>
      <xdr:spPr>
        <a:xfrm>
          <a:off x="16602075" y="1308735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64.7</a:t>
          </a:r>
        </a:p>
      </xdr:txBody>
    </xdr:sp>
    <xdr:clientData/>
  </xdr:twoCellAnchor>
  <xdr:twoCellAnchor>
    <xdr:from xmlns:xdr="http://schemas.openxmlformats.org/drawingml/2006/spreadsheetDrawing">
      <xdr:col>22</xdr:col>
      <xdr:colOff>514985</xdr:colOff>
      <xdr:row>77</xdr:row>
      <xdr:rowOff>143510</xdr:rowOff>
    </xdr:from>
    <xdr:to xmlns:xdr="http://schemas.openxmlformats.org/drawingml/2006/spreadsheetDrawing">
      <xdr:col>22</xdr:col>
      <xdr:colOff>619125</xdr:colOff>
      <xdr:row>78</xdr:row>
      <xdr:rowOff>76835</xdr:rowOff>
    </xdr:to>
    <xdr:sp macro="" textlink="">
      <xdr:nvSpPr>
        <xdr:cNvPr id="232171" name="Oval 444"/>
        <xdr:cNvSpPr>
          <a:spLocks noChangeArrowheads="1"/>
        </xdr:cNvSpPr>
      </xdr:nvSpPr>
      <xdr:spPr>
        <a:xfrm>
          <a:off x="15621635" y="13345160"/>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22</xdr:col>
      <xdr:colOff>180975</xdr:colOff>
      <xdr:row>76</xdr:row>
      <xdr:rowOff>114935</xdr:rowOff>
    </xdr:from>
    <xdr:to xmlns:xdr="http://schemas.openxmlformats.org/drawingml/2006/spreadsheetDrawing">
      <xdr:col>23</xdr:col>
      <xdr:colOff>228600</xdr:colOff>
      <xdr:row>77</xdr:row>
      <xdr:rowOff>153035</xdr:rowOff>
    </xdr:to>
    <xdr:sp macro="" textlink="">
      <xdr:nvSpPr>
        <xdr:cNvPr id="232172" name="Text Box 445"/>
        <xdr:cNvSpPr txBox="1">
          <a:spLocks noChangeArrowheads="1"/>
        </xdr:cNvSpPr>
      </xdr:nvSpPr>
      <xdr:spPr>
        <a:xfrm>
          <a:off x="15287625" y="13145135"/>
          <a:ext cx="73342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68.8</a:t>
          </a:r>
        </a:p>
      </xdr:txBody>
    </xdr:sp>
    <xdr:clientData/>
  </xdr:twoCellAnchor>
  <xdr:twoCellAnchor>
    <xdr:from xmlns:xdr="http://schemas.openxmlformats.org/drawingml/2006/spreadsheetDrawing">
      <xdr:col>21</xdr:col>
      <xdr:colOff>314325</xdr:colOff>
      <xdr:row>77</xdr:row>
      <xdr:rowOff>143510</xdr:rowOff>
    </xdr:from>
    <xdr:to xmlns:xdr="http://schemas.openxmlformats.org/drawingml/2006/spreadsheetDrawing">
      <xdr:col>21</xdr:col>
      <xdr:colOff>410210</xdr:colOff>
      <xdr:row>78</xdr:row>
      <xdr:rowOff>67310</xdr:rowOff>
    </xdr:to>
    <xdr:sp macro="" textlink="">
      <xdr:nvSpPr>
        <xdr:cNvPr id="232173" name="Oval 446"/>
        <xdr:cNvSpPr>
          <a:spLocks noChangeArrowheads="1"/>
        </xdr:cNvSpPr>
      </xdr:nvSpPr>
      <xdr:spPr>
        <a:xfrm>
          <a:off x="14735175" y="13345160"/>
          <a:ext cx="95885"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20</xdr:col>
      <xdr:colOff>667385</xdr:colOff>
      <xdr:row>76</xdr:row>
      <xdr:rowOff>104775</xdr:rowOff>
    </xdr:from>
    <xdr:to xmlns:xdr="http://schemas.openxmlformats.org/drawingml/2006/spreadsheetDrawing">
      <xdr:col>22</xdr:col>
      <xdr:colOff>57150</xdr:colOff>
      <xdr:row>77</xdr:row>
      <xdr:rowOff>143510</xdr:rowOff>
    </xdr:to>
    <xdr:sp macro="" textlink="">
      <xdr:nvSpPr>
        <xdr:cNvPr id="232174" name="Text Box 447"/>
        <xdr:cNvSpPr txBox="1">
          <a:spLocks noChangeArrowheads="1"/>
        </xdr:cNvSpPr>
      </xdr:nvSpPr>
      <xdr:spPr>
        <a:xfrm>
          <a:off x="14402435" y="13134975"/>
          <a:ext cx="76136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68.7</a:t>
          </a:r>
        </a:p>
      </xdr:txBody>
    </xdr:sp>
    <xdr:clientData/>
  </xdr:twoCellAnchor>
  <xdr:twoCellAnchor>
    <xdr:from xmlns:xdr="http://schemas.openxmlformats.org/drawingml/2006/spreadsheetDrawing">
      <xdr:col>20</xdr:col>
      <xdr:colOff>104775</xdr:colOff>
      <xdr:row>77</xdr:row>
      <xdr:rowOff>143510</xdr:rowOff>
    </xdr:from>
    <xdr:to xmlns:xdr="http://schemas.openxmlformats.org/drawingml/2006/spreadsheetDrawing">
      <xdr:col>20</xdr:col>
      <xdr:colOff>209550</xdr:colOff>
      <xdr:row>78</xdr:row>
      <xdr:rowOff>76835</xdr:rowOff>
    </xdr:to>
    <xdr:sp macro="" textlink="">
      <xdr:nvSpPr>
        <xdr:cNvPr id="232175" name="Oval 448"/>
        <xdr:cNvSpPr>
          <a:spLocks noChangeArrowheads="1"/>
        </xdr:cNvSpPr>
      </xdr:nvSpPr>
      <xdr:spPr>
        <a:xfrm>
          <a:off x="13839825" y="13345160"/>
          <a:ext cx="104775"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19</xdr:col>
      <xdr:colOff>467360</xdr:colOff>
      <xdr:row>76</xdr:row>
      <xdr:rowOff>114935</xdr:rowOff>
    </xdr:from>
    <xdr:to xmlns:xdr="http://schemas.openxmlformats.org/drawingml/2006/spreadsheetDrawing">
      <xdr:col>20</xdr:col>
      <xdr:colOff>543560</xdr:colOff>
      <xdr:row>77</xdr:row>
      <xdr:rowOff>153035</xdr:rowOff>
    </xdr:to>
    <xdr:sp macro="" textlink="">
      <xdr:nvSpPr>
        <xdr:cNvPr id="232176" name="Text Box 449"/>
        <xdr:cNvSpPr txBox="1">
          <a:spLocks noChangeArrowheads="1"/>
        </xdr:cNvSpPr>
      </xdr:nvSpPr>
      <xdr:spPr>
        <a:xfrm>
          <a:off x="13516610" y="13145135"/>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68.8</a:t>
          </a:r>
        </a:p>
      </xdr:txBody>
    </xdr:sp>
    <xdr:clientData/>
  </xdr:twoCellAnchor>
  <xdr:twoCellAnchor>
    <xdr:from xmlns:xdr="http://schemas.openxmlformats.org/drawingml/2006/spreadsheetDrawing">
      <xdr:col>18</xdr:col>
      <xdr:colOff>591185</xdr:colOff>
      <xdr:row>77</xdr:row>
      <xdr:rowOff>124460</xdr:rowOff>
    </xdr:from>
    <xdr:to xmlns:xdr="http://schemas.openxmlformats.org/drawingml/2006/spreadsheetDrawing">
      <xdr:col>19</xdr:col>
      <xdr:colOff>9525</xdr:colOff>
      <xdr:row>78</xdr:row>
      <xdr:rowOff>57150</xdr:rowOff>
    </xdr:to>
    <xdr:sp macro="" textlink="">
      <xdr:nvSpPr>
        <xdr:cNvPr id="232177" name="Oval 450"/>
        <xdr:cNvSpPr>
          <a:spLocks noChangeArrowheads="1"/>
        </xdr:cNvSpPr>
      </xdr:nvSpPr>
      <xdr:spPr>
        <a:xfrm>
          <a:off x="12954635" y="13326110"/>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18</xdr:col>
      <xdr:colOff>257175</xdr:colOff>
      <xdr:row>76</xdr:row>
      <xdr:rowOff>95250</xdr:rowOff>
    </xdr:from>
    <xdr:to xmlns:xdr="http://schemas.openxmlformats.org/drawingml/2006/spreadsheetDrawing">
      <xdr:col>19</xdr:col>
      <xdr:colOff>334010</xdr:colOff>
      <xdr:row>77</xdr:row>
      <xdr:rowOff>133985</xdr:rowOff>
    </xdr:to>
    <xdr:sp macro="" textlink="">
      <xdr:nvSpPr>
        <xdr:cNvPr id="232178" name="Text Box 451"/>
        <xdr:cNvSpPr txBox="1">
          <a:spLocks noChangeArrowheads="1"/>
        </xdr:cNvSpPr>
      </xdr:nvSpPr>
      <xdr:spPr>
        <a:xfrm>
          <a:off x="12620625" y="13125450"/>
          <a:ext cx="76263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114935</xdr:rowOff>
    </xdr:from>
    <xdr:to xmlns:xdr="http://schemas.openxmlformats.org/drawingml/2006/spreadsheetDrawing">
      <xdr:col>5</xdr:col>
      <xdr:colOff>819785</xdr:colOff>
      <xdr:row>64</xdr:row>
      <xdr:rowOff>114935</xdr:rowOff>
    </xdr:to>
    <xdr:graphicFrame macro="">
      <xdr:nvGraphicFramePr>
        <xdr:cNvPr id="196484"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86360</xdr:rowOff>
    </xdr:from>
    <xdr:to xmlns:xdr="http://schemas.openxmlformats.org/drawingml/2006/spreadsheetDrawing">
      <xdr:col>10</xdr:col>
      <xdr:colOff>638810</xdr:colOff>
      <xdr:row>3</xdr:row>
      <xdr:rowOff>19050</xdr:rowOff>
    </xdr:to>
    <xdr:sp macro="" textlink="">
      <xdr:nvSpPr>
        <xdr:cNvPr id="196485" name="表題ボックス"/>
        <xdr:cNvSpPr>
          <a:spLocks noChangeArrowheads="1"/>
        </xdr:cNvSpPr>
      </xdr:nvSpPr>
      <xdr:spPr>
        <a:xfrm>
          <a:off x="0" y="86360"/>
          <a:ext cx="12316460" cy="447040"/>
        </a:xfrm>
        <a:prstGeom prst="rect">
          <a:avLst/>
        </a:prstGeom>
        <a:noFill/>
        <a:ln>
          <a:miter/>
        </a:ln>
      </xdr:spPr>
      <xdr:txBody>
        <a:bodyPr vertOverflow="clip" horzOverflow="overflow" wrap="square" lIns="54864" tIns="32004" rIns="0" bIns="32004" anchor="ctr" upright="1"/>
        <a:lstStyle/>
        <a:p>
          <a:pPr algn="l">
            <a:lnSpc>
              <a:spcPts val="2925"/>
            </a:lnSpc>
          </a:pP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 </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市町村経常経費分析表</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11</xdr:col>
      <xdr:colOff>1125220</xdr:colOff>
      <xdr:row>0</xdr:row>
      <xdr:rowOff>0</xdr:rowOff>
    </xdr:from>
    <xdr:to xmlns:xdr="http://schemas.openxmlformats.org/drawingml/2006/spreadsheetDrawing">
      <xdr:col>14</xdr:col>
      <xdr:colOff>428625</xdr:colOff>
      <xdr:row>2</xdr:row>
      <xdr:rowOff>38100</xdr:rowOff>
    </xdr:to>
    <xdr:sp macro="" textlink="">
      <xdr:nvSpPr>
        <xdr:cNvPr id="196486" name="団体名称ボックス1"/>
        <xdr:cNvSpPr>
          <a:spLocks noChangeArrowheads="1"/>
        </xdr:cNvSpPr>
      </xdr:nvSpPr>
      <xdr:spPr>
        <a:xfrm>
          <a:off x="14031595" y="0"/>
          <a:ext cx="2989580" cy="381000"/>
        </a:xfrm>
        <a:prstGeom prst="rect">
          <a:avLst/>
        </a:prstGeom>
        <a:solidFill>
          <a:srgbClr val="FF0000"/>
        </a:solidFill>
        <a:ln w="95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11</xdr:col>
      <xdr:colOff>1134745</xdr:colOff>
      <xdr:row>0</xdr:row>
      <xdr:rowOff>9525</xdr:rowOff>
    </xdr:from>
    <xdr:to xmlns:xdr="http://schemas.openxmlformats.org/drawingml/2006/spreadsheetDrawing">
      <xdr:col>14</xdr:col>
      <xdr:colOff>410210</xdr:colOff>
      <xdr:row>2</xdr:row>
      <xdr:rowOff>29210</xdr:rowOff>
    </xdr:to>
    <xdr:sp macro="" textlink="">
      <xdr:nvSpPr>
        <xdr:cNvPr id="196487" name="団体名称ボックス2"/>
        <xdr:cNvSpPr>
          <a:spLocks noChangeArrowheads="1"/>
        </xdr:cNvSpPr>
      </xdr:nvSpPr>
      <xdr:spPr>
        <a:xfrm>
          <a:off x="14041120" y="9525"/>
          <a:ext cx="2961640" cy="362585"/>
        </a:xfrm>
        <a:prstGeom prst="rect">
          <a:avLst/>
        </a:prstGeom>
        <a:solidFill>
          <a:srgbClr val="FF0000"/>
        </a:solidFill>
        <a:ln w="9525">
          <a:solidFill>
            <a:srgbClr val="FFFFFF"/>
          </a:solidFill>
          <a:miter/>
        </a:ln>
      </xdr:spPr>
      <xdr:txBody>
        <a:bodyPr vertOverflow="overflow" horzOverflow="overflow" upright="1"/>
        <a:lstStyle/>
        <a:p/>
      </xdr:txBody>
    </xdr:sp>
    <xdr:clientData/>
  </xdr:twoCellAnchor>
  <xdr:twoCellAnchor>
    <xdr:from xmlns:xdr="http://schemas.openxmlformats.org/drawingml/2006/spreadsheetDrawing">
      <xdr:col>11</xdr:col>
      <xdr:colOff>1153160</xdr:colOff>
      <xdr:row>0</xdr:row>
      <xdr:rowOff>29210</xdr:rowOff>
    </xdr:from>
    <xdr:to xmlns:xdr="http://schemas.openxmlformats.org/drawingml/2006/spreadsheetDrawing">
      <xdr:col>14</xdr:col>
      <xdr:colOff>391160</xdr:colOff>
      <xdr:row>2</xdr:row>
      <xdr:rowOff>9525</xdr:rowOff>
    </xdr:to>
    <xdr:sp macro="" textlink="">
      <xdr:nvSpPr>
        <xdr:cNvPr id="196488" name="団体名称ボックス3"/>
        <xdr:cNvSpPr>
          <a:spLocks noChangeArrowheads="1"/>
        </xdr:cNvSpPr>
      </xdr:nvSpPr>
      <xdr:spPr>
        <a:xfrm>
          <a:off x="14059535" y="29210"/>
          <a:ext cx="2924175" cy="323215"/>
        </a:xfrm>
        <a:prstGeom prst="rect">
          <a:avLst/>
        </a:prstGeom>
        <a:solidFill>
          <a:srgbClr val="FF0000"/>
        </a:solidFill>
        <a:ln w="9525">
          <a:solidFill>
            <a:srgbClr val="FFFFFF"/>
          </a:solidFill>
          <a:miter/>
        </a:ln>
      </xdr:spPr>
      <xdr:txBody>
        <a:bodyPr vertOverflow="clip" horzOverflow="overflow" wrap="square" lIns="36576" tIns="18288" rIns="36576" bIns="18288" anchor="ctr" upright="1"/>
        <a:lstStyle/>
        <a:p>
          <a:pPr algn="ctr">
            <a:lnSpc>
              <a:spcPts val="1500"/>
            </a:lnSpc>
          </a:pP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934720</xdr:colOff>
      <xdr:row>2</xdr:row>
      <xdr:rowOff>38100</xdr:rowOff>
    </xdr:to>
    <xdr:sp macro="" textlink="">
      <xdr:nvSpPr>
        <xdr:cNvPr id="196489" name="Rectangle 6"/>
        <xdr:cNvSpPr>
          <a:spLocks noChangeArrowheads="1"/>
        </xdr:cNvSpPr>
      </xdr:nvSpPr>
      <xdr:spPr>
        <a:xfrm>
          <a:off x="11811000" y="0"/>
          <a:ext cx="2030095" cy="381000"/>
        </a:xfrm>
        <a:prstGeom prst="rect">
          <a:avLst/>
        </a:prstGeom>
        <a:solidFill>
          <a:srgbClr val="FF0000"/>
        </a:solidFill>
        <a:ln w="95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161925</xdr:colOff>
      <xdr:row>0</xdr:row>
      <xdr:rowOff>9525</xdr:rowOff>
    </xdr:from>
    <xdr:to xmlns:xdr="http://schemas.openxmlformats.org/drawingml/2006/spreadsheetDrawing">
      <xdr:col>11</xdr:col>
      <xdr:colOff>915035</xdr:colOff>
      <xdr:row>2</xdr:row>
      <xdr:rowOff>29210</xdr:rowOff>
    </xdr:to>
    <xdr:sp macro="" textlink="">
      <xdr:nvSpPr>
        <xdr:cNvPr id="196490" name="Rectangle 7"/>
        <xdr:cNvSpPr>
          <a:spLocks noChangeArrowheads="1"/>
        </xdr:cNvSpPr>
      </xdr:nvSpPr>
      <xdr:spPr>
        <a:xfrm>
          <a:off x="11839575" y="9525"/>
          <a:ext cx="1981835" cy="362585"/>
        </a:xfrm>
        <a:prstGeom prst="rect">
          <a:avLst/>
        </a:prstGeom>
        <a:solidFill>
          <a:srgbClr val="FF0000"/>
        </a:solidFill>
        <a:ln w="9525">
          <a:solidFill>
            <a:srgbClr val="FFFFFF"/>
          </a:solidFill>
          <a:miter/>
        </a:ln>
      </xdr:spPr>
      <xdr:txBody>
        <a:bodyPr vertOverflow="overflow" horzOverflow="overflow" upright="1"/>
        <a:lstStyle/>
        <a:p/>
      </xdr:txBody>
    </xdr:sp>
    <xdr:clientData/>
  </xdr:twoCellAnchor>
  <xdr:twoCellAnchor>
    <xdr:from xmlns:xdr="http://schemas.openxmlformats.org/drawingml/2006/spreadsheetDrawing">
      <xdr:col>10</xdr:col>
      <xdr:colOff>181610</xdr:colOff>
      <xdr:row>0</xdr:row>
      <xdr:rowOff>29210</xdr:rowOff>
    </xdr:from>
    <xdr:to xmlns:xdr="http://schemas.openxmlformats.org/drawingml/2006/spreadsheetDrawing">
      <xdr:col>11</xdr:col>
      <xdr:colOff>876935</xdr:colOff>
      <xdr:row>2</xdr:row>
      <xdr:rowOff>9525</xdr:rowOff>
    </xdr:to>
    <xdr:sp macro="" textlink="">
      <xdr:nvSpPr>
        <xdr:cNvPr id="196491" name="Rectangle 8"/>
        <xdr:cNvSpPr>
          <a:spLocks noChangeArrowheads="1"/>
        </xdr:cNvSpPr>
      </xdr:nvSpPr>
      <xdr:spPr>
        <a:xfrm>
          <a:off x="11859260" y="29210"/>
          <a:ext cx="1924050" cy="323215"/>
        </a:xfrm>
        <a:prstGeom prst="rect">
          <a:avLst/>
        </a:prstGeom>
        <a:solidFill>
          <a:srgbClr val="FF0000"/>
        </a:solidFill>
        <a:ln w="3175">
          <a:solidFill>
            <a:srgbClr val="FFFFFF"/>
          </a:solidFill>
          <a:miter/>
        </a:ln>
      </xdr:spPr>
      <xdr:txBody>
        <a:bodyPr vertOverflow="clip" horzOverflow="overflow" wrap="square" lIns="36576" tIns="18288" rIns="36576" bIns="18288" anchor="ctr" upright="1"/>
        <a:lstStyle/>
        <a:p>
          <a:pPr algn="ctr">
            <a:lnSpc>
              <a:spcPts val="1500"/>
            </a:lnSpc>
          </a:pP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22</a:t>
          </a: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1</xdr:col>
      <xdr:colOff>1029335</xdr:colOff>
      <xdr:row>63</xdr:row>
      <xdr:rowOff>29210</xdr:rowOff>
    </xdr:from>
    <xdr:to xmlns:xdr="http://schemas.openxmlformats.org/drawingml/2006/spreadsheetDrawing">
      <xdr:col>5</xdr:col>
      <xdr:colOff>734695</xdr:colOff>
      <xdr:row>64</xdr:row>
      <xdr:rowOff>114935</xdr:rowOff>
    </xdr:to>
    <xdr:sp macro="" textlink="">
      <xdr:nvSpPr>
        <xdr:cNvPr id="196492" name="AutoShape 9"/>
        <xdr:cNvSpPr>
          <a:spLocks noChangeArrowheads="1"/>
        </xdr:cNvSpPr>
      </xdr:nvSpPr>
      <xdr:spPr>
        <a:xfrm>
          <a:off x="2162810" y="12002135"/>
          <a:ext cx="4239260" cy="257175"/>
        </a:xfrm>
        <a:prstGeom prst="roundRect">
          <a:avLst>
            <a:gd name="adj" fmla="val 0"/>
          </a:avLst>
        </a:prstGeom>
        <a:solidFill>
          <a:srgbClr val="FFFFFF"/>
        </a:solidFill>
        <a:ln w="9525">
          <a:solidFill>
            <a:sysClr val="windowText" lastClr="000000"/>
          </a:solidFill>
        </a:ln>
        <a:effectLst>
          <a:outerShdw dist="35921" dir="2700000" rotWithShape="0">
            <a:srgbClr val="000000"/>
          </a:outerShdw>
        </a:effectLst>
      </xdr:spPr>
      <xdr:txBody>
        <a:bodyPr vertOverflow="overflow" horzOverflow="overflow" upright="1"/>
        <a:lstStyle/>
        <a:p/>
      </xdr:txBody>
    </xdr:sp>
    <xdr:clientData/>
  </xdr:twoCellAnchor>
  <xdr:twoCellAnchor>
    <xdr:from xmlns:xdr="http://schemas.openxmlformats.org/drawingml/2006/spreadsheetDrawing">
      <xdr:col>2</xdr:col>
      <xdr:colOff>467360</xdr:colOff>
      <xdr:row>63</xdr:row>
      <xdr:rowOff>38100</xdr:rowOff>
    </xdr:from>
    <xdr:to xmlns:xdr="http://schemas.openxmlformats.org/drawingml/2006/spreadsheetDrawing">
      <xdr:col>3</xdr:col>
      <xdr:colOff>600710</xdr:colOff>
      <xdr:row>64</xdr:row>
      <xdr:rowOff>124460</xdr:rowOff>
    </xdr:to>
    <xdr:sp macro="" textlink="">
      <xdr:nvSpPr>
        <xdr:cNvPr id="196493" name="Rectangle 10"/>
        <xdr:cNvSpPr>
          <a:spLocks noChangeArrowheads="1"/>
        </xdr:cNvSpPr>
      </xdr:nvSpPr>
      <xdr:spPr>
        <a:xfrm>
          <a:off x="2734310" y="12011025"/>
          <a:ext cx="1266825" cy="257810"/>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当該団体値</a:t>
          </a:r>
        </a:p>
      </xdr:txBody>
    </xdr:sp>
    <xdr:clientData/>
  </xdr:twoCellAnchor>
  <xdr:twoCellAnchor>
    <xdr:from xmlns:xdr="http://schemas.openxmlformats.org/drawingml/2006/spreadsheetDrawing">
      <xdr:col>2</xdr:col>
      <xdr:colOff>142875</xdr:colOff>
      <xdr:row>63</xdr:row>
      <xdr:rowOff>153035</xdr:rowOff>
    </xdr:from>
    <xdr:to xmlns:xdr="http://schemas.openxmlformats.org/drawingml/2006/spreadsheetDrawing">
      <xdr:col>2</xdr:col>
      <xdr:colOff>438785</xdr:colOff>
      <xdr:row>63</xdr:row>
      <xdr:rowOff>153035</xdr:rowOff>
    </xdr:to>
    <xdr:sp macro="" textlink="">
      <xdr:nvSpPr>
        <xdr:cNvPr id="196494" name="Line 11"/>
        <xdr:cNvSpPr>
          <a:spLocks noChangeShapeType="1"/>
        </xdr:cNvSpPr>
      </xdr:nvSpPr>
      <xdr:spPr>
        <a:xfrm>
          <a:off x="2409825" y="12125960"/>
          <a:ext cx="295910"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352425</xdr:colOff>
      <xdr:row>64</xdr:row>
      <xdr:rowOff>38100</xdr:rowOff>
    </xdr:to>
    <xdr:sp macro="" textlink="">
      <xdr:nvSpPr>
        <xdr:cNvPr id="196495" name="Oval 12"/>
        <xdr:cNvSpPr>
          <a:spLocks noChangeArrowheads="1"/>
        </xdr:cNvSpPr>
      </xdr:nvSpPr>
      <xdr:spPr>
        <a:xfrm>
          <a:off x="2515235" y="12077700"/>
          <a:ext cx="10414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3</xdr:col>
      <xdr:colOff>1087120</xdr:colOff>
      <xdr:row>63</xdr:row>
      <xdr:rowOff>104775</xdr:rowOff>
    </xdr:from>
    <xdr:to xmlns:xdr="http://schemas.openxmlformats.org/drawingml/2006/spreadsheetDrawing">
      <xdr:col>4</xdr:col>
      <xdr:colOff>47625</xdr:colOff>
      <xdr:row>64</xdr:row>
      <xdr:rowOff>38100</xdr:rowOff>
    </xdr:to>
    <xdr:sp macro="" textlink="">
      <xdr:nvSpPr>
        <xdr:cNvPr id="196496" name="AutoShape 13"/>
        <xdr:cNvSpPr>
          <a:spLocks noChangeArrowheads="1"/>
        </xdr:cNvSpPr>
      </xdr:nvSpPr>
      <xdr:spPr>
        <a:xfrm>
          <a:off x="4487545" y="12077700"/>
          <a:ext cx="93980" cy="10477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4</xdr:col>
      <xdr:colOff>180340</xdr:colOff>
      <xdr:row>63</xdr:row>
      <xdr:rowOff>38100</xdr:rowOff>
    </xdr:from>
    <xdr:to xmlns:xdr="http://schemas.openxmlformats.org/drawingml/2006/spreadsheetDrawing">
      <xdr:col>5</xdr:col>
      <xdr:colOff>314960</xdr:colOff>
      <xdr:row>64</xdr:row>
      <xdr:rowOff>124460</xdr:rowOff>
    </xdr:to>
    <xdr:sp macro="" textlink="">
      <xdr:nvSpPr>
        <xdr:cNvPr id="196497" name="Rectangle 14"/>
        <xdr:cNvSpPr>
          <a:spLocks noChangeArrowheads="1"/>
        </xdr:cNvSpPr>
      </xdr:nvSpPr>
      <xdr:spPr>
        <a:xfrm>
          <a:off x="4714240" y="12011025"/>
          <a:ext cx="1268095" cy="257810"/>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xdr:col>
      <xdr:colOff>1029335</xdr:colOff>
      <xdr:row>6</xdr:row>
      <xdr:rowOff>0</xdr:rowOff>
    </xdr:from>
    <xdr:to xmlns:xdr="http://schemas.openxmlformats.org/drawingml/2006/spreadsheetDrawing">
      <xdr:col>5</xdr:col>
      <xdr:colOff>734695</xdr:colOff>
      <xdr:row>7</xdr:row>
      <xdr:rowOff>86360</xdr:rowOff>
    </xdr:to>
    <xdr:sp macro="" textlink="">
      <xdr:nvSpPr>
        <xdr:cNvPr id="196498" name="Rectangle 15"/>
        <xdr:cNvSpPr>
          <a:spLocks noChangeArrowheads="1"/>
        </xdr:cNvSpPr>
      </xdr:nvSpPr>
      <xdr:spPr>
        <a:xfrm>
          <a:off x="2162810" y="1076325"/>
          <a:ext cx="4239260" cy="257810"/>
        </a:xfrm>
        <a:prstGeom prst="rect">
          <a:avLst/>
        </a:prstGeom>
        <a:solidFill>
          <a:srgbClr val="FFFFFF"/>
        </a:solidFill>
        <a:ln w="9525">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190500</xdr:colOff>
      <xdr:row>6</xdr:row>
      <xdr:rowOff>0</xdr:rowOff>
    </xdr:from>
    <xdr:to xmlns:xdr="http://schemas.openxmlformats.org/drawingml/2006/spreadsheetDrawing">
      <xdr:col>1</xdr:col>
      <xdr:colOff>391160</xdr:colOff>
      <xdr:row>12</xdr:row>
      <xdr:rowOff>114935</xdr:rowOff>
    </xdr:to>
    <xdr:sp macro="" textlink="">
      <xdr:nvSpPr>
        <xdr:cNvPr id="196499" name="AutoShape 16"/>
        <xdr:cNvSpPr>
          <a:spLocks noChangeArrowheads="1"/>
        </xdr:cNvSpPr>
      </xdr:nvSpPr>
      <xdr:spPr>
        <a:xfrm>
          <a:off x="190500" y="1076325"/>
          <a:ext cx="1334135" cy="1143635"/>
        </a:xfrm>
        <a:prstGeom prst="roundRect">
          <a:avLst>
            <a:gd name="adj" fmla="val 0"/>
          </a:avLst>
        </a:prstGeom>
        <a:solidFill>
          <a:srgbClr val="FFFFFF"/>
        </a:solidFill>
        <a:ln w="9525">
          <a:solidFill>
            <a:sysClr val="windowText" lastClr="000000"/>
          </a:solidFill>
        </a:ln>
        <a:effectLst>
          <a:outerShdw dist="53882" dir="2700000" rotWithShape="0">
            <a:srgbClr val="000000"/>
          </a:outerShdw>
        </a:effectLst>
      </xdr:spPr>
      <xdr:txBody>
        <a:bodyPr vertOverflow="overflow" horzOverflow="overflow" upright="1"/>
        <a:lstStyle/>
        <a:p/>
      </xdr:txBody>
    </xdr:sp>
    <xdr:clientData/>
  </xdr:twoCellAnchor>
  <xdr:twoCellAnchor>
    <xdr:from xmlns:xdr="http://schemas.openxmlformats.org/drawingml/2006/spreadsheetDrawing">
      <xdr:col>0</xdr:col>
      <xdr:colOff>523875</xdr:colOff>
      <xdr:row>6</xdr:row>
      <xdr:rowOff>95250</xdr:rowOff>
    </xdr:from>
    <xdr:to xmlns:xdr="http://schemas.openxmlformats.org/drawingml/2006/spreadsheetDrawing">
      <xdr:col>1</xdr:col>
      <xdr:colOff>657860</xdr:colOff>
      <xdr:row>8</xdr:row>
      <xdr:rowOff>0</xdr:rowOff>
    </xdr:to>
    <xdr:sp macro="" textlink="">
      <xdr:nvSpPr>
        <xdr:cNvPr id="196500" name="Rectangle 17"/>
        <xdr:cNvSpPr>
          <a:spLocks noChangeArrowheads="1"/>
        </xdr:cNvSpPr>
      </xdr:nvSpPr>
      <xdr:spPr>
        <a:xfrm>
          <a:off x="523875" y="1171575"/>
          <a:ext cx="1267460" cy="247650"/>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0</xdr:col>
      <xdr:colOff>523875</xdr:colOff>
      <xdr:row>8</xdr:row>
      <xdr:rowOff>19050</xdr:rowOff>
    </xdr:from>
    <xdr:to xmlns:xdr="http://schemas.openxmlformats.org/drawingml/2006/spreadsheetDrawing">
      <xdr:col>1</xdr:col>
      <xdr:colOff>657860</xdr:colOff>
      <xdr:row>9</xdr:row>
      <xdr:rowOff>95250</xdr:rowOff>
    </xdr:to>
    <xdr:sp macro="" textlink="">
      <xdr:nvSpPr>
        <xdr:cNvPr id="196501" name="Rectangle 18"/>
        <xdr:cNvSpPr>
          <a:spLocks noChangeArrowheads="1"/>
        </xdr:cNvSpPr>
      </xdr:nvSpPr>
      <xdr:spPr>
        <a:xfrm>
          <a:off x="523875" y="1438275"/>
          <a:ext cx="1267460" cy="247650"/>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0</xdr:col>
      <xdr:colOff>523875</xdr:colOff>
      <xdr:row>10</xdr:row>
      <xdr:rowOff>0</xdr:rowOff>
    </xdr:from>
    <xdr:to xmlns:xdr="http://schemas.openxmlformats.org/drawingml/2006/spreadsheetDrawing">
      <xdr:col>1</xdr:col>
      <xdr:colOff>657860</xdr:colOff>
      <xdr:row>13</xdr:row>
      <xdr:rowOff>124460</xdr:rowOff>
    </xdr:to>
    <xdr:sp macro="" textlink="">
      <xdr:nvSpPr>
        <xdr:cNvPr id="196502" name="Rectangle 19"/>
        <xdr:cNvSpPr>
          <a:spLocks noChangeArrowheads="1"/>
        </xdr:cNvSpPr>
      </xdr:nvSpPr>
      <xdr:spPr>
        <a:xfrm>
          <a:off x="523875" y="1762125"/>
          <a:ext cx="1267460" cy="638810"/>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最大値及び最小値</a:t>
          </a:r>
        </a:p>
      </xdr:txBody>
    </xdr:sp>
    <xdr:clientData/>
  </xdr:twoCellAnchor>
  <xdr:twoCellAnchor>
    <xdr:from xmlns:xdr="http://schemas.openxmlformats.org/drawingml/2006/spreadsheetDrawing">
      <xdr:col>0</xdr:col>
      <xdr:colOff>257175</xdr:colOff>
      <xdr:row>7</xdr:row>
      <xdr:rowOff>9525</xdr:rowOff>
    </xdr:from>
    <xdr:to xmlns:xdr="http://schemas.openxmlformats.org/drawingml/2006/spreadsheetDrawing">
      <xdr:col>0</xdr:col>
      <xdr:colOff>428625</xdr:colOff>
      <xdr:row>7</xdr:row>
      <xdr:rowOff>9525</xdr:rowOff>
    </xdr:to>
    <xdr:sp macro="" textlink="">
      <xdr:nvSpPr>
        <xdr:cNvPr id="196503" name="Line 20"/>
        <xdr:cNvSpPr>
          <a:spLocks noChangeShapeType="1"/>
        </xdr:cNvSpPr>
      </xdr:nvSpPr>
      <xdr:spPr>
        <a:xfrm flipH="1">
          <a:off x="257175" y="1257300"/>
          <a:ext cx="171450"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343535</xdr:colOff>
      <xdr:row>9</xdr:row>
      <xdr:rowOff>124460</xdr:rowOff>
    </xdr:from>
    <xdr:to xmlns:xdr="http://schemas.openxmlformats.org/drawingml/2006/spreadsheetDrawing">
      <xdr:col>0</xdr:col>
      <xdr:colOff>343535</xdr:colOff>
      <xdr:row>10</xdr:row>
      <xdr:rowOff>95250</xdr:rowOff>
    </xdr:to>
    <xdr:sp macro="" textlink="">
      <xdr:nvSpPr>
        <xdr:cNvPr id="196504" name="Line 21"/>
        <xdr:cNvSpPr>
          <a:spLocks noChangeShapeType="1"/>
        </xdr:cNvSpPr>
      </xdr:nvSpPr>
      <xdr:spPr>
        <a:xfrm>
          <a:off x="343535" y="1715135"/>
          <a:ext cx="0" cy="142240"/>
        </a:xfrm>
        <a:prstGeom prst="line">
          <a:avLst/>
        </a:prstGeom>
        <a:noFill/>
        <a:ln w="31750">
          <a:solidFill>
            <a:srgbClr val="808080"/>
          </a:solidFill>
          <a:miter/>
        </a:ln>
      </xdr:spPr>
      <xdr:txBody>
        <a:bodyPr vertOverflow="overflow" horzOverflow="overflow" upright="1"/>
        <a:lstStyle/>
        <a:p/>
      </xdr:txBody>
    </xdr:sp>
    <xdr:clientData/>
  </xdr:twoCellAnchor>
  <xdr:twoCellAnchor>
    <xdr:from xmlns:xdr="http://schemas.openxmlformats.org/drawingml/2006/spreadsheetDrawing">
      <xdr:col>0</xdr:col>
      <xdr:colOff>257175</xdr:colOff>
      <xdr:row>9</xdr:row>
      <xdr:rowOff>124460</xdr:rowOff>
    </xdr:from>
    <xdr:to xmlns:xdr="http://schemas.openxmlformats.org/drawingml/2006/spreadsheetDrawing">
      <xdr:col>0</xdr:col>
      <xdr:colOff>428625</xdr:colOff>
      <xdr:row>9</xdr:row>
      <xdr:rowOff>124460</xdr:rowOff>
    </xdr:to>
    <xdr:sp macro="" textlink="">
      <xdr:nvSpPr>
        <xdr:cNvPr id="196505" name="Line 22"/>
        <xdr:cNvSpPr>
          <a:spLocks noChangeShapeType="1"/>
        </xdr:cNvSpPr>
      </xdr:nvSpPr>
      <xdr:spPr>
        <a:xfrm flipH="1">
          <a:off x="257175" y="1715135"/>
          <a:ext cx="171450" cy="0"/>
        </a:xfrm>
        <a:prstGeom prst="line">
          <a:avLst/>
        </a:prstGeom>
        <a:noFill/>
        <a:ln w="158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343535</xdr:colOff>
      <xdr:row>11</xdr:row>
      <xdr:rowOff>19050</xdr:rowOff>
    </xdr:from>
    <xdr:to xmlns:xdr="http://schemas.openxmlformats.org/drawingml/2006/spreadsheetDrawing">
      <xdr:col>0</xdr:col>
      <xdr:colOff>343535</xdr:colOff>
      <xdr:row>11</xdr:row>
      <xdr:rowOff>161925</xdr:rowOff>
    </xdr:to>
    <xdr:sp macro="" textlink="">
      <xdr:nvSpPr>
        <xdr:cNvPr id="196506" name="Line 23"/>
        <xdr:cNvSpPr>
          <a:spLocks noChangeShapeType="1"/>
        </xdr:cNvSpPr>
      </xdr:nvSpPr>
      <xdr:spPr>
        <a:xfrm flipV="1">
          <a:off x="343535" y="1952625"/>
          <a:ext cx="0" cy="142875"/>
        </a:xfrm>
        <a:prstGeom prst="line">
          <a:avLst/>
        </a:prstGeom>
        <a:noFill/>
        <a:ln w="31750">
          <a:solidFill>
            <a:srgbClr val="808080"/>
          </a:solidFill>
          <a:miter/>
        </a:ln>
      </xdr:spPr>
      <xdr:txBody>
        <a:bodyPr vertOverflow="overflow" horzOverflow="overflow" upright="1"/>
        <a:lstStyle/>
        <a:p/>
      </xdr:txBody>
    </xdr:sp>
    <xdr:clientData/>
  </xdr:twoCellAnchor>
  <xdr:twoCellAnchor>
    <xdr:from xmlns:xdr="http://schemas.openxmlformats.org/drawingml/2006/spreadsheetDrawing">
      <xdr:col>0</xdr:col>
      <xdr:colOff>257175</xdr:colOff>
      <xdr:row>11</xdr:row>
      <xdr:rowOff>162560</xdr:rowOff>
    </xdr:from>
    <xdr:to xmlns:xdr="http://schemas.openxmlformats.org/drawingml/2006/spreadsheetDrawing">
      <xdr:col>0</xdr:col>
      <xdr:colOff>428625</xdr:colOff>
      <xdr:row>11</xdr:row>
      <xdr:rowOff>162560</xdr:rowOff>
    </xdr:to>
    <xdr:sp macro="" textlink="">
      <xdr:nvSpPr>
        <xdr:cNvPr id="196507" name="Line 24"/>
        <xdr:cNvSpPr>
          <a:spLocks noChangeShapeType="1"/>
        </xdr:cNvSpPr>
      </xdr:nvSpPr>
      <xdr:spPr>
        <a:xfrm flipH="1">
          <a:off x="257175" y="2096135"/>
          <a:ext cx="171450" cy="0"/>
        </a:xfrm>
        <a:prstGeom prst="line">
          <a:avLst/>
        </a:prstGeom>
        <a:noFill/>
        <a:ln w="158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295910</xdr:colOff>
      <xdr:row>6</xdr:row>
      <xdr:rowOff>133985</xdr:rowOff>
    </xdr:from>
    <xdr:to xmlns:xdr="http://schemas.openxmlformats.org/drawingml/2006/spreadsheetDrawing">
      <xdr:col>0</xdr:col>
      <xdr:colOff>400050</xdr:colOff>
      <xdr:row>7</xdr:row>
      <xdr:rowOff>57150</xdr:rowOff>
    </xdr:to>
    <xdr:sp macro="" textlink="">
      <xdr:nvSpPr>
        <xdr:cNvPr id="196508" name="Oval 25"/>
        <xdr:cNvSpPr>
          <a:spLocks noChangeArrowheads="1"/>
        </xdr:cNvSpPr>
      </xdr:nvSpPr>
      <xdr:spPr>
        <a:xfrm>
          <a:off x="295910" y="1210310"/>
          <a:ext cx="104140"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0</xdr:col>
      <xdr:colOff>295910</xdr:colOff>
      <xdr:row>8</xdr:row>
      <xdr:rowOff>57150</xdr:rowOff>
    </xdr:from>
    <xdr:to xmlns:xdr="http://schemas.openxmlformats.org/drawingml/2006/spreadsheetDrawing">
      <xdr:col>0</xdr:col>
      <xdr:colOff>401320</xdr:colOff>
      <xdr:row>8</xdr:row>
      <xdr:rowOff>152400</xdr:rowOff>
    </xdr:to>
    <xdr:sp macro="" textlink="">
      <xdr:nvSpPr>
        <xdr:cNvPr id="196509" name="AutoShape 26"/>
        <xdr:cNvSpPr>
          <a:spLocks noChangeArrowheads="1"/>
        </xdr:cNvSpPr>
      </xdr:nvSpPr>
      <xdr:spPr>
        <a:xfrm>
          <a:off x="295910" y="1476375"/>
          <a:ext cx="10541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22</xdr:row>
      <xdr:rowOff>114935</xdr:rowOff>
    </xdr:to>
    <xdr:sp macro="" textlink="">
      <xdr:nvSpPr>
        <xdr:cNvPr id="196510" name="Rectangle 27"/>
        <xdr:cNvSpPr>
          <a:spLocks noChangeArrowheads="1"/>
        </xdr:cNvSpPr>
      </xdr:nvSpPr>
      <xdr:spPr>
        <a:xfrm>
          <a:off x="2162810" y="1647825"/>
          <a:ext cx="4239260" cy="2286635"/>
        </a:xfrm>
        <a:prstGeom prst="rect">
          <a:avLst/>
        </a:prstGeom>
        <a:solidFill>
          <a:srgbClr val="E6FFD5"/>
        </a:solidFill>
        <a:ln>
          <a:miter/>
        </a:ln>
      </xdr:spPr>
      <xdr:txBody>
        <a:bodyPr vertOverflow="overflow" horzOverflow="overflow" upright="1"/>
        <a:lstStyle/>
        <a:p/>
      </xdr:txBody>
    </xdr:sp>
    <xdr:clientData/>
  </xdr:twoCellAnchor>
  <xdr:twoCellAnchor editAs="oneCell">
    <xdr:from xmlns:xdr="http://schemas.openxmlformats.org/drawingml/2006/spreadsheetDrawing">
      <xdr:col>1</xdr:col>
      <xdr:colOff>648335</xdr:colOff>
      <xdr:row>7</xdr:row>
      <xdr:rowOff>47625</xdr:rowOff>
    </xdr:from>
    <xdr:to xmlns:xdr="http://schemas.openxmlformats.org/drawingml/2006/spreadsheetDrawing">
      <xdr:col>1</xdr:col>
      <xdr:colOff>905510</xdr:colOff>
      <xdr:row>8</xdr:row>
      <xdr:rowOff>67310</xdr:rowOff>
    </xdr:to>
    <xdr:sp macro="" textlink="">
      <xdr:nvSpPr>
        <xdr:cNvPr id="196511" name="Text Box 28"/>
        <xdr:cNvSpPr txBox="1">
          <a:spLocks noChangeArrowheads="1"/>
        </xdr:cNvSpPr>
      </xdr:nvSpPr>
      <xdr:spPr>
        <a:xfrm>
          <a:off x="1781810" y="1295400"/>
          <a:ext cx="257175" cy="191135"/>
        </a:xfrm>
        <a:prstGeom prst="rect">
          <a:avLst/>
        </a:prstGeom>
        <a:noFill/>
        <a:ln>
          <a:miter/>
        </a:ln>
      </xdr:spPr>
      <xdr:txBody>
        <a:bodyPr vertOverflow="overflow" horzOverflow="overflow" wrap="none" lIns="18288" tIns="18288" rIns="0" bIns="0"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1029335</xdr:colOff>
      <xdr:row>22</xdr:row>
      <xdr:rowOff>114935</xdr:rowOff>
    </xdr:from>
    <xdr:to xmlns:xdr="http://schemas.openxmlformats.org/drawingml/2006/spreadsheetDrawing">
      <xdr:col>5</xdr:col>
      <xdr:colOff>734695</xdr:colOff>
      <xdr:row>22</xdr:row>
      <xdr:rowOff>114935</xdr:rowOff>
    </xdr:to>
    <xdr:sp macro="" textlink="">
      <xdr:nvSpPr>
        <xdr:cNvPr id="196512" name="Line 29"/>
        <xdr:cNvSpPr>
          <a:spLocks noChangeShapeType="1"/>
        </xdr:cNvSpPr>
      </xdr:nvSpPr>
      <xdr:spPr>
        <a:xfrm>
          <a:off x="2162810" y="3934460"/>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22</xdr:row>
      <xdr:rowOff>0</xdr:rowOff>
    </xdr:from>
    <xdr:to xmlns:xdr="http://schemas.openxmlformats.org/drawingml/2006/spreadsheetDrawing">
      <xdr:col>1</xdr:col>
      <xdr:colOff>1029335</xdr:colOff>
      <xdr:row>23</xdr:row>
      <xdr:rowOff>38100</xdr:rowOff>
    </xdr:to>
    <xdr:sp macro="" textlink="">
      <xdr:nvSpPr>
        <xdr:cNvPr id="196513" name="Text Box 30"/>
        <xdr:cNvSpPr txBox="1">
          <a:spLocks noChangeArrowheads="1"/>
        </xdr:cNvSpPr>
      </xdr:nvSpPr>
      <xdr:spPr>
        <a:xfrm>
          <a:off x="1400810" y="381952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30,000</a:t>
          </a:r>
        </a:p>
      </xdr:txBody>
    </xdr:sp>
    <xdr:clientData/>
  </xdr:twoCellAnchor>
  <xdr:twoCellAnchor>
    <xdr:from xmlns:xdr="http://schemas.openxmlformats.org/drawingml/2006/spreadsheetDrawing">
      <xdr:col>1</xdr:col>
      <xdr:colOff>1029335</xdr:colOff>
      <xdr:row>20</xdr:row>
      <xdr:rowOff>76835</xdr:rowOff>
    </xdr:from>
    <xdr:to xmlns:xdr="http://schemas.openxmlformats.org/drawingml/2006/spreadsheetDrawing">
      <xdr:col>5</xdr:col>
      <xdr:colOff>734695</xdr:colOff>
      <xdr:row>20</xdr:row>
      <xdr:rowOff>76835</xdr:rowOff>
    </xdr:to>
    <xdr:sp macro="" textlink="">
      <xdr:nvSpPr>
        <xdr:cNvPr id="196514" name="Line 31"/>
        <xdr:cNvSpPr>
          <a:spLocks noChangeShapeType="1"/>
        </xdr:cNvSpPr>
      </xdr:nvSpPr>
      <xdr:spPr>
        <a:xfrm>
          <a:off x="2162810" y="3553460"/>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19</xdr:row>
      <xdr:rowOff>133985</xdr:rowOff>
    </xdr:from>
    <xdr:to xmlns:xdr="http://schemas.openxmlformats.org/drawingml/2006/spreadsheetDrawing">
      <xdr:col>1</xdr:col>
      <xdr:colOff>1029335</xdr:colOff>
      <xdr:row>21</xdr:row>
      <xdr:rowOff>0</xdr:rowOff>
    </xdr:to>
    <xdr:sp macro="" textlink="">
      <xdr:nvSpPr>
        <xdr:cNvPr id="196515" name="Text Box 32"/>
        <xdr:cNvSpPr txBox="1">
          <a:spLocks noChangeArrowheads="1"/>
        </xdr:cNvSpPr>
      </xdr:nvSpPr>
      <xdr:spPr>
        <a:xfrm>
          <a:off x="1400810" y="3439160"/>
          <a:ext cx="762000"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60,000</a:t>
          </a:r>
        </a:p>
      </xdr:txBody>
    </xdr:sp>
    <xdr:clientData/>
  </xdr:twoCellAnchor>
  <xdr:twoCellAnchor>
    <xdr:from xmlns:xdr="http://schemas.openxmlformats.org/drawingml/2006/spreadsheetDrawing">
      <xdr:col>1</xdr:col>
      <xdr:colOff>1029335</xdr:colOff>
      <xdr:row>18</xdr:row>
      <xdr:rowOff>38100</xdr:rowOff>
    </xdr:from>
    <xdr:to xmlns:xdr="http://schemas.openxmlformats.org/drawingml/2006/spreadsheetDrawing">
      <xdr:col>5</xdr:col>
      <xdr:colOff>734695</xdr:colOff>
      <xdr:row>18</xdr:row>
      <xdr:rowOff>38100</xdr:rowOff>
    </xdr:to>
    <xdr:sp macro="" textlink="">
      <xdr:nvSpPr>
        <xdr:cNvPr id="196516" name="Line 33"/>
        <xdr:cNvSpPr>
          <a:spLocks noChangeShapeType="1"/>
        </xdr:cNvSpPr>
      </xdr:nvSpPr>
      <xdr:spPr>
        <a:xfrm>
          <a:off x="2162810" y="3171825"/>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17</xdr:row>
      <xdr:rowOff>95250</xdr:rowOff>
    </xdr:from>
    <xdr:to xmlns:xdr="http://schemas.openxmlformats.org/drawingml/2006/spreadsheetDrawing">
      <xdr:col>1</xdr:col>
      <xdr:colOff>1029335</xdr:colOff>
      <xdr:row>18</xdr:row>
      <xdr:rowOff>133985</xdr:rowOff>
    </xdr:to>
    <xdr:sp macro="" textlink="">
      <xdr:nvSpPr>
        <xdr:cNvPr id="196517" name="Text Box 34"/>
        <xdr:cNvSpPr txBox="1">
          <a:spLocks noChangeArrowheads="1"/>
        </xdr:cNvSpPr>
      </xdr:nvSpPr>
      <xdr:spPr>
        <a:xfrm>
          <a:off x="1400810" y="3057525"/>
          <a:ext cx="762000" cy="21018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90,000</a:t>
          </a:r>
        </a:p>
      </xdr:txBody>
    </xdr:sp>
    <xdr:clientData/>
  </xdr:twoCellAnchor>
  <xdr:twoCellAnchor>
    <xdr:from xmlns:xdr="http://schemas.openxmlformats.org/drawingml/2006/spreadsheetDrawing">
      <xdr:col>1</xdr:col>
      <xdr:colOff>1029335</xdr:colOff>
      <xdr:row>16</xdr:row>
      <xdr:rowOff>0</xdr:rowOff>
    </xdr:from>
    <xdr:to xmlns:xdr="http://schemas.openxmlformats.org/drawingml/2006/spreadsheetDrawing">
      <xdr:col>5</xdr:col>
      <xdr:colOff>734695</xdr:colOff>
      <xdr:row>16</xdr:row>
      <xdr:rowOff>0</xdr:rowOff>
    </xdr:to>
    <xdr:sp macro="" textlink="">
      <xdr:nvSpPr>
        <xdr:cNvPr id="196518" name="Line 35"/>
        <xdr:cNvSpPr>
          <a:spLocks noChangeShapeType="1"/>
        </xdr:cNvSpPr>
      </xdr:nvSpPr>
      <xdr:spPr>
        <a:xfrm>
          <a:off x="2162810" y="2790825"/>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15</xdr:row>
      <xdr:rowOff>57150</xdr:rowOff>
    </xdr:from>
    <xdr:to xmlns:xdr="http://schemas.openxmlformats.org/drawingml/2006/spreadsheetDrawing">
      <xdr:col>1</xdr:col>
      <xdr:colOff>1029335</xdr:colOff>
      <xdr:row>16</xdr:row>
      <xdr:rowOff>95250</xdr:rowOff>
    </xdr:to>
    <xdr:sp macro="" textlink="">
      <xdr:nvSpPr>
        <xdr:cNvPr id="196519" name="Text Box 36"/>
        <xdr:cNvSpPr txBox="1">
          <a:spLocks noChangeArrowheads="1"/>
        </xdr:cNvSpPr>
      </xdr:nvSpPr>
      <xdr:spPr>
        <a:xfrm>
          <a:off x="1400810" y="267652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120,000</a:t>
          </a:r>
        </a:p>
      </xdr:txBody>
    </xdr:sp>
    <xdr:clientData/>
  </xdr:twoCellAnchor>
  <xdr:twoCellAnchor>
    <xdr:from xmlns:xdr="http://schemas.openxmlformats.org/drawingml/2006/spreadsheetDrawing">
      <xdr:col>1</xdr:col>
      <xdr:colOff>1029335</xdr:colOff>
      <xdr:row>13</xdr:row>
      <xdr:rowOff>133985</xdr:rowOff>
    </xdr:from>
    <xdr:to xmlns:xdr="http://schemas.openxmlformats.org/drawingml/2006/spreadsheetDrawing">
      <xdr:col>5</xdr:col>
      <xdr:colOff>734695</xdr:colOff>
      <xdr:row>13</xdr:row>
      <xdr:rowOff>133985</xdr:rowOff>
    </xdr:to>
    <xdr:sp macro="" textlink="">
      <xdr:nvSpPr>
        <xdr:cNvPr id="196520" name="Line 37"/>
        <xdr:cNvSpPr>
          <a:spLocks noChangeShapeType="1"/>
        </xdr:cNvSpPr>
      </xdr:nvSpPr>
      <xdr:spPr>
        <a:xfrm>
          <a:off x="2162810" y="2410460"/>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13</xdr:row>
      <xdr:rowOff>19050</xdr:rowOff>
    </xdr:from>
    <xdr:to xmlns:xdr="http://schemas.openxmlformats.org/drawingml/2006/spreadsheetDrawing">
      <xdr:col>1</xdr:col>
      <xdr:colOff>1029335</xdr:colOff>
      <xdr:row>14</xdr:row>
      <xdr:rowOff>57150</xdr:rowOff>
    </xdr:to>
    <xdr:sp macro="" textlink="">
      <xdr:nvSpPr>
        <xdr:cNvPr id="196521" name="Text Box 38"/>
        <xdr:cNvSpPr txBox="1">
          <a:spLocks noChangeArrowheads="1"/>
        </xdr:cNvSpPr>
      </xdr:nvSpPr>
      <xdr:spPr>
        <a:xfrm>
          <a:off x="1400810" y="229552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150,000</a:t>
          </a:r>
        </a:p>
      </xdr:txBody>
    </xdr:sp>
    <xdr:clientData/>
  </xdr:twoCellAnchor>
  <xdr:twoCellAnchor>
    <xdr:from xmlns:xdr="http://schemas.openxmlformats.org/drawingml/2006/spreadsheetDrawing">
      <xdr:col>1</xdr:col>
      <xdr:colOff>1029335</xdr:colOff>
      <xdr:row>11</xdr:row>
      <xdr:rowOff>95250</xdr:rowOff>
    </xdr:from>
    <xdr:to xmlns:xdr="http://schemas.openxmlformats.org/drawingml/2006/spreadsheetDrawing">
      <xdr:col>5</xdr:col>
      <xdr:colOff>734695</xdr:colOff>
      <xdr:row>11</xdr:row>
      <xdr:rowOff>95250</xdr:rowOff>
    </xdr:to>
    <xdr:sp macro="" textlink="">
      <xdr:nvSpPr>
        <xdr:cNvPr id="196522" name="Line 39"/>
        <xdr:cNvSpPr>
          <a:spLocks noChangeShapeType="1"/>
        </xdr:cNvSpPr>
      </xdr:nvSpPr>
      <xdr:spPr>
        <a:xfrm>
          <a:off x="2162810" y="2028825"/>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10</xdr:row>
      <xdr:rowOff>153035</xdr:rowOff>
    </xdr:from>
    <xdr:to xmlns:xdr="http://schemas.openxmlformats.org/drawingml/2006/spreadsheetDrawing">
      <xdr:col>1</xdr:col>
      <xdr:colOff>1029335</xdr:colOff>
      <xdr:row>12</xdr:row>
      <xdr:rowOff>19050</xdr:rowOff>
    </xdr:to>
    <xdr:sp macro="" textlink="">
      <xdr:nvSpPr>
        <xdr:cNvPr id="196523" name="Text Box 40"/>
        <xdr:cNvSpPr txBox="1">
          <a:spLocks noChangeArrowheads="1"/>
        </xdr:cNvSpPr>
      </xdr:nvSpPr>
      <xdr:spPr>
        <a:xfrm>
          <a:off x="1400810" y="1915160"/>
          <a:ext cx="762000"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180,000</a:t>
          </a:r>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9</xdr:row>
      <xdr:rowOff>57150</xdr:rowOff>
    </xdr:to>
    <xdr:sp macro="" textlink="">
      <xdr:nvSpPr>
        <xdr:cNvPr id="196524" name="Line 41"/>
        <xdr:cNvSpPr>
          <a:spLocks noChangeShapeType="1"/>
        </xdr:cNvSpPr>
      </xdr:nvSpPr>
      <xdr:spPr>
        <a:xfrm>
          <a:off x="2162810" y="1647825"/>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8</xdr:row>
      <xdr:rowOff>114935</xdr:rowOff>
    </xdr:from>
    <xdr:to xmlns:xdr="http://schemas.openxmlformats.org/drawingml/2006/spreadsheetDrawing">
      <xdr:col>1</xdr:col>
      <xdr:colOff>1029335</xdr:colOff>
      <xdr:row>9</xdr:row>
      <xdr:rowOff>153035</xdr:rowOff>
    </xdr:to>
    <xdr:sp macro="" textlink="">
      <xdr:nvSpPr>
        <xdr:cNvPr id="196525" name="Text Box 42"/>
        <xdr:cNvSpPr txBox="1">
          <a:spLocks noChangeArrowheads="1"/>
        </xdr:cNvSpPr>
      </xdr:nvSpPr>
      <xdr:spPr>
        <a:xfrm>
          <a:off x="1400810" y="1534160"/>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210,000</a:t>
          </a:r>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22</xdr:row>
      <xdr:rowOff>114935</xdr:rowOff>
    </xdr:to>
    <xdr:sp macro="" textlink="">
      <xdr:nvSpPr>
        <xdr:cNvPr id="196526" name="人口1人当たり決算額の推移グラフ枠130"/>
        <xdr:cNvSpPr>
          <a:spLocks noChangeArrowheads="1"/>
        </xdr:cNvSpPr>
      </xdr:nvSpPr>
      <xdr:spPr>
        <a:xfrm>
          <a:off x="2162810" y="1647825"/>
          <a:ext cx="4239260" cy="228663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1115695</xdr:colOff>
      <xdr:row>12</xdr:row>
      <xdr:rowOff>162560</xdr:rowOff>
    </xdr:from>
    <xdr:to xmlns:xdr="http://schemas.openxmlformats.org/drawingml/2006/spreadsheetDrawing">
      <xdr:col>4</xdr:col>
      <xdr:colOff>1115695</xdr:colOff>
      <xdr:row>20</xdr:row>
      <xdr:rowOff>95250</xdr:rowOff>
    </xdr:to>
    <xdr:sp macro="" textlink="">
      <xdr:nvSpPr>
        <xdr:cNvPr id="196527" name="Line 44"/>
        <xdr:cNvSpPr>
          <a:spLocks noChangeShapeType="1"/>
        </xdr:cNvSpPr>
      </xdr:nvSpPr>
      <xdr:spPr>
        <a:xfrm flipV="1">
          <a:off x="5649595" y="2267585"/>
          <a:ext cx="0" cy="1304290"/>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76200</xdr:colOff>
      <xdr:row>20</xdr:row>
      <xdr:rowOff>95250</xdr:rowOff>
    </xdr:from>
    <xdr:to xmlns:xdr="http://schemas.openxmlformats.org/drawingml/2006/spreadsheetDrawing">
      <xdr:col>5</xdr:col>
      <xdr:colOff>838835</xdr:colOff>
      <xdr:row>21</xdr:row>
      <xdr:rowOff>133985</xdr:rowOff>
    </xdr:to>
    <xdr:sp macro="" textlink="">
      <xdr:nvSpPr>
        <xdr:cNvPr id="196528" name="人口1人当たり決算額の推移最小値テキスト130"/>
        <xdr:cNvSpPr txBox="1">
          <a:spLocks noChangeArrowheads="1"/>
        </xdr:cNvSpPr>
      </xdr:nvSpPr>
      <xdr:spPr>
        <a:xfrm>
          <a:off x="5743575" y="3571875"/>
          <a:ext cx="76263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58,827</a:t>
          </a:r>
        </a:p>
      </xdr:txBody>
    </xdr:sp>
    <xdr:clientData/>
  </xdr:twoCellAnchor>
  <xdr:twoCellAnchor>
    <xdr:from xmlns:xdr="http://schemas.openxmlformats.org/drawingml/2006/spreadsheetDrawing">
      <xdr:col>4</xdr:col>
      <xdr:colOff>1029335</xdr:colOff>
      <xdr:row>20</xdr:row>
      <xdr:rowOff>95250</xdr:rowOff>
    </xdr:from>
    <xdr:to xmlns:xdr="http://schemas.openxmlformats.org/drawingml/2006/spreadsheetDrawing">
      <xdr:col>5</xdr:col>
      <xdr:colOff>76200</xdr:colOff>
      <xdr:row>20</xdr:row>
      <xdr:rowOff>95250</xdr:rowOff>
    </xdr:to>
    <xdr:sp macro="" textlink="">
      <xdr:nvSpPr>
        <xdr:cNvPr id="196529" name="Line 46"/>
        <xdr:cNvSpPr>
          <a:spLocks noChangeShapeType="1"/>
        </xdr:cNvSpPr>
      </xdr:nvSpPr>
      <xdr:spPr>
        <a:xfrm>
          <a:off x="5563235" y="3571875"/>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76200</xdr:colOff>
      <xdr:row>11</xdr:row>
      <xdr:rowOff>104775</xdr:rowOff>
    </xdr:from>
    <xdr:to xmlns:xdr="http://schemas.openxmlformats.org/drawingml/2006/spreadsheetDrawing">
      <xdr:col>5</xdr:col>
      <xdr:colOff>838835</xdr:colOff>
      <xdr:row>12</xdr:row>
      <xdr:rowOff>143510</xdr:rowOff>
    </xdr:to>
    <xdr:sp macro="" textlink="">
      <xdr:nvSpPr>
        <xdr:cNvPr id="196530" name="人口1人当たり決算額の推移最大値テキスト130"/>
        <xdr:cNvSpPr txBox="1">
          <a:spLocks noChangeArrowheads="1"/>
        </xdr:cNvSpPr>
      </xdr:nvSpPr>
      <xdr:spPr>
        <a:xfrm>
          <a:off x="5743575" y="2038350"/>
          <a:ext cx="76263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161,863</a:t>
          </a:r>
        </a:p>
      </xdr:txBody>
    </xdr:sp>
    <xdr:clientData/>
  </xdr:twoCellAnchor>
  <xdr:twoCellAnchor>
    <xdr:from xmlns:xdr="http://schemas.openxmlformats.org/drawingml/2006/spreadsheetDrawing">
      <xdr:col>4</xdr:col>
      <xdr:colOff>1029335</xdr:colOff>
      <xdr:row>12</xdr:row>
      <xdr:rowOff>162560</xdr:rowOff>
    </xdr:from>
    <xdr:to xmlns:xdr="http://schemas.openxmlformats.org/drawingml/2006/spreadsheetDrawing">
      <xdr:col>5</xdr:col>
      <xdr:colOff>76200</xdr:colOff>
      <xdr:row>12</xdr:row>
      <xdr:rowOff>162560</xdr:rowOff>
    </xdr:to>
    <xdr:sp macro="" textlink="">
      <xdr:nvSpPr>
        <xdr:cNvPr id="196531" name="Line 48"/>
        <xdr:cNvSpPr>
          <a:spLocks noChangeShapeType="1"/>
        </xdr:cNvSpPr>
      </xdr:nvSpPr>
      <xdr:spPr>
        <a:xfrm>
          <a:off x="5563235" y="2267585"/>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467360</xdr:colOff>
      <xdr:row>18</xdr:row>
      <xdr:rowOff>133985</xdr:rowOff>
    </xdr:from>
    <xdr:to xmlns:xdr="http://schemas.openxmlformats.org/drawingml/2006/spreadsheetDrawing">
      <xdr:col>4</xdr:col>
      <xdr:colOff>1115695</xdr:colOff>
      <xdr:row>18</xdr:row>
      <xdr:rowOff>152400</xdr:rowOff>
    </xdr:to>
    <xdr:sp macro="" textlink="">
      <xdr:nvSpPr>
        <xdr:cNvPr id="196532" name="Line 49"/>
        <xdr:cNvSpPr>
          <a:spLocks noChangeShapeType="1"/>
        </xdr:cNvSpPr>
      </xdr:nvSpPr>
      <xdr:spPr>
        <a:xfrm>
          <a:off x="5001260" y="3267710"/>
          <a:ext cx="648335" cy="1841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76200</xdr:colOff>
      <xdr:row>16</xdr:row>
      <xdr:rowOff>104775</xdr:rowOff>
    </xdr:from>
    <xdr:to xmlns:xdr="http://schemas.openxmlformats.org/drawingml/2006/spreadsheetDrawing">
      <xdr:col>5</xdr:col>
      <xdr:colOff>838835</xdr:colOff>
      <xdr:row>17</xdr:row>
      <xdr:rowOff>143510</xdr:rowOff>
    </xdr:to>
    <xdr:sp macro="" textlink="">
      <xdr:nvSpPr>
        <xdr:cNvPr id="196533" name="人口1人当たり決算額の推移平均値テキスト130"/>
        <xdr:cNvSpPr txBox="1">
          <a:spLocks noChangeArrowheads="1"/>
        </xdr:cNvSpPr>
      </xdr:nvSpPr>
      <xdr:spPr>
        <a:xfrm>
          <a:off x="5743575" y="2895600"/>
          <a:ext cx="76263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97,916</a:t>
          </a:r>
        </a:p>
      </xdr:txBody>
    </xdr:sp>
    <xdr:clientData/>
  </xdr:twoCellAnchor>
  <xdr:twoCellAnchor>
    <xdr:from xmlns:xdr="http://schemas.openxmlformats.org/drawingml/2006/spreadsheetDrawing">
      <xdr:col>4</xdr:col>
      <xdr:colOff>1068070</xdr:colOff>
      <xdr:row>17</xdr:row>
      <xdr:rowOff>57150</xdr:rowOff>
    </xdr:from>
    <xdr:to xmlns:xdr="http://schemas.openxmlformats.org/drawingml/2006/spreadsheetDrawing">
      <xdr:col>5</xdr:col>
      <xdr:colOff>37465</xdr:colOff>
      <xdr:row>17</xdr:row>
      <xdr:rowOff>162560</xdr:rowOff>
    </xdr:to>
    <xdr:sp macro="" textlink="">
      <xdr:nvSpPr>
        <xdr:cNvPr id="196534" name="AutoShape 51"/>
        <xdr:cNvSpPr>
          <a:spLocks noChangeArrowheads="1"/>
        </xdr:cNvSpPr>
      </xdr:nvSpPr>
      <xdr:spPr>
        <a:xfrm>
          <a:off x="5601970" y="3019425"/>
          <a:ext cx="102870" cy="10541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3</xdr:col>
      <xdr:colOff>905510</xdr:colOff>
      <xdr:row>18</xdr:row>
      <xdr:rowOff>104775</xdr:rowOff>
    </xdr:from>
    <xdr:to xmlns:xdr="http://schemas.openxmlformats.org/drawingml/2006/spreadsheetDrawing">
      <xdr:col>4</xdr:col>
      <xdr:colOff>467360</xdr:colOff>
      <xdr:row>18</xdr:row>
      <xdr:rowOff>133985</xdr:rowOff>
    </xdr:to>
    <xdr:sp macro="" textlink="">
      <xdr:nvSpPr>
        <xdr:cNvPr id="196535" name="Line 52"/>
        <xdr:cNvSpPr>
          <a:spLocks noChangeShapeType="1"/>
        </xdr:cNvSpPr>
      </xdr:nvSpPr>
      <xdr:spPr>
        <a:xfrm>
          <a:off x="4305935" y="3238500"/>
          <a:ext cx="695325" cy="2921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419735</xdr:colOff>
      <xdr:row>17</xdr:row>
      <xdr:rowOff>67310</xdr:rowOff>
    </xdr:from>
    <xdr:to xmlns:xdr="http://schemas.openxmlformats.org/drawingml/2006/spreadsheetDrawing">
      <xdr:col>4</xdr:col>
      <xdr:colOff>523875</xdr:colOff>
      <xdr:row>18</xdr:row>
      <xdr:rowOff>0</xdr:rowOff>
    </xdr:to>
    <xdr:sp macro="" textlink="">
      <xdr:nvSpPr>
        <xdr:cNvPr id="196536" name="AutoShape 53"/>
        <xdr:cNvSpPr>
          <a:spLocks noChangeArrowheads="1"/>
        </xdr:cNvSpPr>
      </xdr:nvSpPr>
      <xdr:spPr>
        <a:xfrm>
          <a:off x="4953635" y="3029585"/>
          <a:ext cx="10414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85090</xdr:colOff>
      <xdr:row>16</xdr:row>
      <xdr:rowOff>38100</xdr:rowOff>
    </xdr:from>
    <xdr:to xmlns:xdr="http://schemas.openxmlformats.org/drawingml/2006/spreadsheetDrawing">
      <xdr:col>4</xdr:col>
      <xdr:colOff>819785</xdr:colOff>
      <xdr:row>17</xdr:row>
      <xdr:rowOff>76835</xdr:rowOff>
    </xdr:to>
    <xdr:sp macro="" textlink="">
      <xdr:nvSpPr>
        <xdr:cNvPr id="196537" name="Text Box 54"/>
        <xdr:cNvSpPr txBox="1">
          <a:spLocks noChangeArrowheads="1"/>
        </xdr:cNvSpPr>
      </xdr:nvSpPr>
      <xdr:spPr>
        <a:xfrm>
          <a:off x="4618990" y="2828925"/>
          <a:ext cx="73469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97,598</a:t>
          </a:r>
        </a:p>
      </xdr:txBody>
    </xdr:sp>
    <xdr:clientData/>
  </xdr:twoCellAnchor>
  <xdr:twoCellAnchor>
    <xdr:from xmlns:xdr="http://schemas.openxmlformats.org/drawingml/2006/spreadsheetDrawing">
      <xdr:col>3</xdr:col>
      <xdr:colOff>209550</xdr:colOff>
      <xdr:row>18</xdr:row>
      <xdr:rowOff>104775</xdr:rowOff>
    </xdr:from>
    <xdr:to xmlns:xdr="http://schemas.openxmlformats.org/drawingml/2006/spreadsheetDrawing">
      <xdr:col>3</xdr:col>
      <xdr:colOff>905510</xdr:colOff>
      <xdr:row>18</xdr:row>
      <xdr:rowOff>152400</xdr:rowOff>
    </xdr:to>
    <xdr:sp macro="" textlink="">
      <xdr:nvSpPr>
        <xdr:cNvPr id="196538" name="Line 55"/>
        <xdr:cNvSpPr>
          <a:spLocks noChangeShapeType="1"/>
        </xdr:cNvSpPr>
      </xdr:nvSpPr>
      <xdr:spPr>
        <a:xfrm flipV="1">
          <a:off x="3609975" y="3238500"/>
          <a:ext cx="695960" cy="4762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857885</xdr:colOff>
      <xdr:row>17</xdr:row>
      <xdr:rowOff>67310</xdr:rowOff>
    </xdr:from>
    <xdr:to xmlns:xdr="http://schemas.openxmlformats.org/drawingml/2006/spreadsheetDrawing">
      <xdr:col>3</xdr:col>
      <xdr:colOff>953770</xdr:colOff>
      <xdr:row>18</xdr:row>
      <xdr:rowOff>0</xdr:rowOff>
    </xdr:to>
    <xdr:sp macro="" textlink="">
      <xdr:nvSpPr>
        <xdr:cNvPr id="196539" name="AutoShape 56"/>
        <xdr:cNvSpPr>
          <a:spLocks noChangeArrowheads="1"/>
        </xdr:cNvSpPr>
      </xdr:nvSpPr>
      <xdr:spPr>
        <a:xfrm>
          <a:off x="4258310" y="3029585"/>
          <a:ext cx="95885"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523875</xdr:colOff>
      <xdr:row>16</xdr:row>
      <xdr:rowOff>38100</xdr:rowOff>
    </xdr:from>
    <xdr:to xmlns:xdr="http://schemas.openxmlformats.org/drawingml/2006/spreadsheetDrawing">
      <xdr:col>4</xdr:col>
      <xdr:colOff>153035</xdr:colOff>
      <xdr:row>17</xdr:row>
      <xdr:rowOff>76835</xdr:rowOff>
    </xdr:to>
    <xdr:sp macro="" textlink="">
      <xdr:nvSpPr>
        <xdr:cNvPr id="196540" name="Text Box 57"/>
        <xdr:cNvSpPr txBox="1">
          <a:spLocks noChangeArrowheads="1"/>
        </xdr:cNvSpPr>
      </xdr:nvSpPr>
      <xdr:spPr>
        <a:xfrm>
          <a:off x="3924300" y="2828925"/>
          <a:ext cx="76263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97,351</a:t>
          </a:r>
        </a:p>
      </xdr:txBody>
    </xdr:sp>
    <xdr:clientData/>
  </xdr:twoCellAnchor>
  <xdr:twoCellAnchor>
    <xdr:from xmlns:xdr="http://schemas.openxmlformats.org/drawingml/2006/spreadsheetDrawing">
      <xdr:col>2</xdr:col>
      <xdr:colOff>639445</xdr:colOff>
      <xdr:row>18</xdr:row>
      <xdr:rowOff>95250</xdr:rowOff>
    </xdr:from>
    <xdr:to xmlns:xdr="http://schemas.openxmlformats.org/drawingml/2006/spreadsheetDrawing">
      <xdr:col>3</xdr:col>
      <xdr:colOff>209550</xdr:colOff>
      <xdr:row>18</xdr:row>
      <xdr:rowOff>153035</xdr:rowOff>
    </xdr:to>
    <xdr:sp macro="" textlink="">
      <xdr:nvSpPr>
        <xdr:cNvPr id="196541" name="Line 58"/>
        <xdr:cNvSpPr>
          <a:spLocks noChangeShapeType="1"/>
        </xdr:cNvSpPr>
      </xdr:nvSpPr>
      <xdr:spPr>
        <a:xfrm>
          <a:off x="2906395" y="3228975"/>
          <a:ext cx="703580" cy="5778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153035</xdr:colOff>
      <xdr:row>17</xdr:row>
      <xdr:rowOff>67310</xdr:rowOff>
    </xdr:from>
    <xdr:to xmlns:xdr="http://schemas.openxmlformats.org/drawingml/2006/spreadsheetDrawing">
      <xdr:col>3</xdr:col>
      <xdr:colOff>257175</xdr:colOff>
      <xdr:row>18</xdr:row>
      <xdr:rowOff>0</xdr:rowOff>
    </xdr:to>
    <xdr:sp macro="" textlink="">
      <xdr:nvSpPr>
        <xdr:cNvPr id="196542" name="AutoShape 59"/>
        <xdr:cNvSpPr>
          <a:spLocks noChangeArrowheads="1"/>
        </xdr:cNvSpPr>
      </xdr:nvSpPr>
      <xdr:spPr>
        <a:xfrm>
          <a:off x="3553460" y="3029585"/>
          <a:ext cx="10414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962660</xdr:colOff>
      <xdr:row>16</xdr:row>
      <xdr:rowOff>38100</xdr:rowOff>
    </xdr:from>
    <xdr:to xmlns:xdr="http://schemas.openxmlformats.org/drawingml/2006/spreadsheetDrawing">
      <xdr:col>3</xdr:col>
      <xdr:colOff>591820</xdr:colOff>
      <xdr:row>17</xdr:row>
      <xdr:rowOff>76835</xdr:rowOff>
    </xdr:to>
    <xdr:sp macro="" textlink="">
      <xdr:nvSpPr>
        <xdr:cNvPr id="196543" name="Text Box 60"/>
        <xdr:cNvSpPr txBox="1">
          <a:spLocks noChangeArrowheads="1"/>
        </xdr:cNvSpPr>
      </xdr:nvSpPr>
      <xdr:spPr>
        <a:xfrm>
          <a:off x="3229610" y="2828925"/>
          <a:ext cx="76263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97,422</a:t>
          </a:r>
        </a:p>
      </xdr:txBody>
    </xdr:sp>
    <xdr:clientData/>
  </xdr:twoCellAnchor>
  <xdr:twoCellAnchor>
    <xdr:from xmlns:xdr="http://schemas.openxmlformats.org/drawingml/2006/spreadsheetDrawing">
      <xdr:col>2</xdr:col>
      <xdr:colOff>591820</xdr:colOff>
      <xdr:row>17</xdr:row>
      <xdr:rowOff>57150</xdr:rowOff>
    </xdr:from>
    <xdr:to xmlns:xdr="http://schemas.openxmlformats.org/drawingml/2006/spreadsheetDrawing">
      <xdr:col>2</xdr:col>
      <xdr:colOff>697230</xdr:colOff>
      <xdr:row>17</xdr:row>
      <xdr:rowOff>152400</xdr:rowOff>
    </xdr:to>
    <xdr:sp macro="" textlink="">
      <xdr:nvSpPr>
        <xdr:cNvPr id="196544" name="AutoShape 61"/>
        <xdr:cNvSpPr>
          <a:spLocks noChangeArrowheads="1"/>
        </xdr:cNvSpPr>
      </xdr:nvSpPr>
      <xdr:spPr>
        <a:xfrm>
          <a:off x="2858770" y="3019425"/>
          <a:ext cx="10541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257175</xdr:colOff>
      <xdr:row>16</xdr:row>
      <xdr:rowOff>19050</xdr:rowOff>
    </xdr:from>
    <xdr:to xmlns:xdr="http://schemas.openxmlformats.org/drawingml/2006/spreadsheetDrawing">
      <xdr:col>2</xdr:col>
      <xdr:colOff>1020445</xdr:colOff>
      <xdr:row>17</xdr:row>
      <xdr:rowOff>57150</xdr:rowOff>
    </xdr:to>
    <xdr:sp macro="" textlink="">
      <xdr:nvSpPr>
        <xdr:cNvPr id="196545" name="Text Box 62"/>
        <xdr:cNvSpPr txBox="1">
          <a:spLocks noChangeArrowheads="1"/>
        </xdr:cNvSpPr>
      </xdr:nvSpPr>
      <xdr:spPr>
        <a:xfrm>
          <a:off x="2524125" y="2809875"/>
          <a:ext cx="76327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98,382</a:t>
          </a:r>
        </a:p>
      </xdr:txBody>
    </xdr:sp>
    <xdr:clientData/>
  </xdr:twoCellAnchor>
  <xdr:twoCellAnchor editAs="oneCell">
    <xdr:from xmlns:xdr="http://schemas.openxmlformats.org/drawingml/2006/spreadsheetDrawing">
      <xdr:col>4</xdr:col>
      <xdr:colOff>1001395</xdr:colOff>
      <xdr:row>23</xdr:row>
      <xdr:rowOff>9525</xdr:rowOff>
    </xdr:from>
    <xdr:to xmlns:xdr="http://schemas.openxmlformats.org/drawingml/2006/spreadsheetDrawing">
      <xdr:col>5</xdr:col>
      <xdr:colOff>629285</xdr:colOff>
      <xdr:row>24</xdr:row>
      <xdr:rowOff>47625</xdr:rowOff>
    </xdr:to>
    <xdr:sp macro="" textlink="">
      <xdr:nvSpPr>
        <xdr:cNvPr id="196546" name="Text Box 63"/>
        <xdr:cNvSpPr txBox="1">
          <a:spLocks noChangeArrowheads="1"/>
        </xdr:cNvSpPr>
      </xdr:nvSpPr>
      <xdr:spPr>
        <a:xfrm>
          <a:off x="5535295" y="400050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4</xdr:col>
      <xdr:colOff>352425</xdr:colOff>
      <xdr:row>23</xdr:row>
      <xdr:rowOff>9525</xdr:rowOff>
    </xdr:from>
    <xdr:to xmlns:xdr="http://schemas.openxmlformats.org/drawingml/2006/spreadsheetDrawing">
      <xdr:col>4</xdr:col>
      <xdr:colOff>1115695</xdr:colOff>
      <xdr:row>24</xdr:row>
      <xdr:rowOff>47625</xdr:rowOff>
    </xdr:to>
    <xdr:sp macro="" textlink="">
      <xdr:nvSpPr>
        <xdr:cNvPr id="196547" name="Text Box 64"/>
        <xdr:cNvSpPr txBox="1">
          <a:spLocks noChangeArrowheads="1"/>
        </xdr:cNvSpPr>
      </xdr:nvSpPr>
      <xdr:spPr>
        <a:xfrm>
          <a:off x="4886325" y="4000500"/>
          <a:ext cx="76327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791210</xdr:colOff>
      <xdr:row>23</xdr:row>
      <xdr:rowOff>9525</xdr:rowOff>
    </xdr:from>
    <xdr:to xmlns:xdr="http://schemas.openxmlformats.org/drawingml/2006/spreadsheetDrawing">
      <xdr:col>4</xdr:col>
      <xdr:colOff>419735</xdr:colOff>
      <xdr:row>24</xdr:row>
      <xdr:rowOff>47625</xdr:rowOff>
    </xdr:to>
    <xdr:sp macro="" textlink="">
      <xdr:nvSpPr>
        <xdr:cNvPr id="196548" name="Text Box 65"/>
        <xdr:cNvSpPr txBox="1">
          <a:spLocks noChangeArrowheads="1"/>
        </xdr:cNvSpPr>
      </xdr:nvSpPr>
      <xdr:spPr>
        <a:xfrm>
          <a:off x="4191635" y="400050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3</xdr:col>
      <xdr:colOff>95250</xdr:colOff>
      <xdr:row>23</xdr:row>
      <xdr:rowOff>9525</xdr:rowOff>
    </xdr:from>
    <xdr:to xmlns:xdr="http://schemas.openxmlformats.org/drawingml/2006/spreadsheetDrawing">
      <xdr:col>3</xdr:col>
      <xdr:colOff>857885</xdr:colOff>
      <xdr:row>24</xdr:row>
      <xdr:rowOff>47625</xdr:rowOff>
    </xdr:to>
    <xdr:sp macro="" textlink="">
      <xdr:nvSpPr>
        <xdr:cNvPr id="196549" name="Text Box 66"/>
        <xdr:cNvSpPr txBox="1">
          <a:spLocks noChangeArrowheads="1"/>
        </xdr:cNvSpPr>
      </xdr:nvSpPr>
      <xdr:spPr>
        <a:xfrm>
          <a:off x="3495675" y="400050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2</xdr:col>
      <xdr:colOff>523875</xdr:colOff>
      <xdr:row>23</xdr:row>
      <xdr:rowOff>9525</xdr:rowOff>
    </xdr:from>
    <xdr:to xmlns:xdr="http://schemas.openxmlformats.org/drawingml/2006/spreadsheetDrawing">
      <xdr:col>3</xdr:col>
      <xdr:colOff>153035</xdr:colOff>
      <xdr:row>24</xdr:row>
      <xdr:rowOff>47625</xdr:rowOff>
    </xdr:to>
    <xdr:sp macro="" textlink="">
      <xdr:nvSpPr>
        <xdr:cNvPr id="196550" name="Text Box 67"/>
        <xdr:cNvSpPr txBox="1">
          <a:spLocks noChangeArrowheads="1"/>
        </xdr:cNvSpPr>
      </xdr:nvSpPr>
      <xdr:spPr>
        <a:xfrm>
          <a:off x="2790825" y="400050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4</xdr:col>
      <xdr:colOff>1068070</xdr:colOff>
      <xdr:row>18</xdr:row>
      <xdr:rowOff>104775</xdr:rowOff>
    </xdr:from>
    <xdr:to xmlns:xdr="http://schemas.openxmlformats.org/drawingml/2006/spreadsheetDrawing">
      <xdr:col>5</xdr:col>
      <xdr:colOff>37465</xdr:colOff>
      <xdr:row>19</xdr:row>
      <xdr:rowOff>29210</xdr:rowOff>
    </xdr:to>
    <xdr:sp macro="" textlink="">
      <xdr:nvSpPr>
        <xdr:cNvPr id="196551" name="Oval 68"/>
        <xdr:cNvSpPr>
          <a:spLocks noChangeArrowheads="1"/>
        </xdr:cNvSpPr>
      </xdr:nvSpPr>
      <xdr:spPr>
        <a:xfrm>
          <a:off x="5601970" y="3238500"/>
          <a:ext cx="102870" cy="9588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76200</xdr:colOff>
      <xdr:row>18</xdr:row>
      <xdr:rowOff>104775</xdr:rowOff>
    </xdr:from>
    <xdr:to xmlns:xdr="http://schemas.openxmlformats.org/drawingml/2006/spreadsheetDrawing">
      <xdr:col>5</xdr:col>
      <xdr:colOff>838835</xdr:colOff>
      <xdr:row>19</xdr:row>
      <xdr:rowOff>143510</xdr:rowOff>
    </xdr:to>
    <xdr:sp macro="" textlink="">
      <xdr:nvSpPr>
        <xdr:cNvPr id="196552" name="人口1人当たり決算額の推移該当値テキスト130"/>
        <xdr:cNvSpPr txBox="1">
          <a:spLocks noChangeArrowheads="1"/>
        </xdr:cNvSpPr>
      </xdr:nvSpPr>
      <xdr:spPr>
        <a:xfrm>
          <a:off x="5743575" y="3238500"/>
          <a:ext cx="762635" cy="21018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81,245</a:t>
          </a:r>
        </a:p>
      </xdr:txBody>
    </xdr:sp>
    <xdr:clientData/>
  </xdr:twoCellAnchor>
  <xdr:twoCellAnchor>
    <xdr:from xmlns:xdr="http://schemas.openxmlformats.org/drawingml/2006/spreadsheetDrawing">
      <xdr:col>4</xdr:col>
      <xdr:colOff>419735</xdr:colOff>
      <xdr:row>18</xdr:row>
      <xdr:rowOff>86360</xdr:rowOff>
    </xdr:from>
    <xdr:to xmlns:xdr="http://schemas.openxmlformats.org/drawingml/2006/spreadsheetDrawing">
      <xdr:col>4</xdr:col>
      <xdr:colOff>523875</xdr:colOff>
      <xdr:row>19</xdr:row>
      <xdr:rowOff>19050</xdr:rowOff>
    </xdr:to>
    <xdr:sp macro="" textlink="">
      <xdr:nvSpPr>
        <xdr:cNvPr id="196553" name="Oval 70"/>
        <xdr:cNvSpPr>
          <a:spLocks noChangeArrowheads="1"/>
        </xdr:cNvSpPr>
      </xdr:nvSpPr>
      <xdr:spPr>
        <a:xfrm>
          <a:off x="4953635" y="3220085"/>
          <a:ext cx="104140" cy="10414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4</xdr:col>
      <xdr:colOff>85090</xdr:colOff>
      <xdr:row>19</xdr:row>
      <xdr:rowOff>29210</xdr:rowOff>
    </xdr:from>
    <xdr:to xmlns:xdr="http://schemas.openxmlformats.org/drawingml/2006/spreadsheetDrawing">
      <xdr:col>4</xdr:col>
      <xdr:colOff>819785</xdr:colOff>
      <xdr:row>20</xdr:row>
      <xdr:rowOff>67310</xdr:rowOff>
    </xdr:to>
    <xdr:sp macro="" textlink="">
      <xdr:nvSpPr>
        <xdr:cNvPr id="196554" name="Text Box 71"/>
        <xdr:cNvSpPr txBox="1">
          <a:spLocks noChangeArrowheads="1"/>
        </xdr:cNvSpPr>
      </xdr:nvSpPr>
      <xdr:spPr>
        <a:xfrm>
          <a:off x="4618990" y="3334385"/>
          <a:ext cx="73469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82,500</a:t>
          </a:r>
        </a:p>
      </xdr:txBody>
    </xdr:sp>
    <xdr:clientData/>
  </xdr:twoCellAnchor>
  <xdr:twoCellAnchor>
    <xdr:from xmlns:xdr="http://schemas.openxmlformats.org/drawingml/2006/spreadsheetDrawing">
      <xdr:col>3</xdr:col>
      <xdr:colOff>857885</xdr:colOff>
      <xdr:row>18</xdr:row>
      <xdr:rowOff>57150</xdr:rowOff>
    </xdr:from>
    <xdr:to xmlns:xdr="http://schemas.openxmlformats.org/drawingml/2006/spreadsheetDrawing">
      <xdr:col>3</xdr:col>
      <xdr:colOff>953135</xdr:colOff>
      <xdr:row>18</xdr:row>
      <xdr:rowOff>161925</xdr:rowOff>
    </xdr:to>
    <xdr:sp macro="" textlink="">
      <xdr:nvSpPr>
        <xdr:cNvPr id="196555" name="Oval 72"/>
        <xdr:cNvSpPr>
          <a:spLocks noChangeArrowheads="1"/>
        </xdr:cNvSpPr>
      </xdr:nvSpPr>
      <xdr:spPr>
        <a:xfrm>
          <a:off x="4258310" y="3190875"/>
          <a:ext cx="9525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3</xdr:col>
      <xdr:colOff>523875</xdr:colOff>
      <xdr:row>19</xdr:row>
      <xdr:rowOff>0</xdr:rowOff>
    </xdr:from>
    <xdr:to xmlns:xdr="http://schemas.openxmlformats.org/drawingml/2006/spreadsheetDrawing">
      <xdr:col>4</xdr:col>
      <xdr:colOff>153035</xdr:colOff>
      <xdr:row>20</xdr:row>
      <xdr:rowOff>38100</xdr:rowOff>
    </xdr:to>
    <xdr:sp macro="" textlink="">
      <xdr:nvSpPr>
        <xdr:cNvPr id="196556" name="Text Box 73"/>
        <xdr:cNvSpPr txBox="1">
          <a:spLocks noChangeArrowheads="1"/>
        </xdr:cNvSpPr>
      </xdr:nvSpPr>
      <xdr:spPr>
        <a:xfrm>
          <a:off x="3924300" y="3305175"/>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84,871</a:t>
          </a:r>
        </a:p>
      </xdr:txBody>
    </xdr:sp>
    <xdr:clientData/>
  </xdr:twoCellAnchor>
  <xdr:twoCellAnchor>
    <xdr:from xmlns:xdr="http://schemas.openxmlformats.org/drawingml/2006/spreadsheetDrawing">
      <xdr:col>3</xdr:col>
      <xdr:colOff>153035</xdr:colOff>
      <xdr:row>18</xdr:row>
      <xdr:rowOff>95250</xdr:rowOff>
    </xdr:from>
    <xdr:to xmlns:xdr="http://schemas.openxmlformats.org/drawingml/2006/spreadsheetDrawing">
      <xdr:col>3</xdr:col>
      <xdr:colOff>257175</xdr:colOff>
      <xdr:row>19</xdr:row>
      <xdr:rowOff>29210</xdr:rowOff>
    </xdr:to>
    <xdr:sp macro="" textlink="">
      <xdr:nvSpPr>
        <xdr:cNvPr id="196557" name="Oval 74"/>
        <xdr:cNvSpPr>
          <a:spLocks noChangeArrowheads="1"/>
        </xdr:cNvSpPr>
      </xdr:nvSpPr>
      <xdr:spPr>
        <a:xfrm>
          <a:off x="3553460" y="3228975"/>
          <a:ext cx="104140"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962660</xdr:colOff>
      <xdr:row>19</xdr:row>
      <xdr:rowOff>38100</xdr:rowOff>
    </xdr:from>
    <xdr:to xmlns:xdr="http://schemas.openxmlformats.org/drawingml/2006/spreadsheetDrawing">
      <xdr:col>3</xdr:col>
      <xdr:colOff>591820</xdr:colOff>
      <xdr:row>20</xdr:row>
      <xdr:rowOff>76835</xdr:rowOff>
    </xdr:to>
    <xdr:sp macro="" textlink="">
      <xdr:nvSpPr>
        <xdr:cNvPr id="196558" name="Text Box 75"/>
        <xdr:cNvSpPr txBox="1">
          <a:spLocks noChangeArrowheads="1"/>
        </xdr:cNvSpPr>
      </xdr:nvSpPr>
      <xdr:spPr>
        <a:xfrm>
          <a:off x="3229610" y="3343275"/>
          <a:ext cx="76263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81,602</a:t>
          </a:r>
        </a:p>
      </xdr:txBody>
    </xdr:sp>
    <xdr:clientData/>
  </xdr:twoCellAnchor>
  <xdr:twoCellAnchor>
    <xdr:from xmlns:xdr="http://schemas.openxmlformats.org/drawingml/2006/spreadsheetDrawing">
      <xdr:col>2</xdr:col>
      <xdr:colOff>591820</xdr:colOff>
      <xdr:row>18</xdr:row>
      <xdr:rowOff>38100</xdr:rowOff>
    </xdr:from>
    <xdr:to xmlns:xdr="http://schemas.openxmlformats.org/drawingml/2006/spreadsheetDrawing">
      <xdr:col>2</xdr:col>
      <xdr:colOff>697230</xdr:colOff>
      <xdr:row>18</xdr:row>
      <xdr:rowOff>143510</xdr:rowOff>
    </xdr:to>
    <xdr:sp macro="" textlink="">
      <xdr:nvSpPr>
        <xdr:cNvPr id="196559" name="Oval 76"/>
        <xdr:cNvSpPr>
          <a:spLocks noChangeArrowheads="1"/>
        </xdr:cNvSpPr>
      </xdr:nvSpPr>
      <xdr:spPr>
        <a:xfrm>
          <a:off x="2858770" y="3171825"/>
          <a:ext cx="105410" cy="10541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257175</xdr:colOff>
      <xdr:row>18</xdr:row>
      <xdr:rowOff>153035</xdr:rowOff>
    </xdr:from>
    <xdr:to xmlns:xdr="http://schemas.openxmlformats.org/drawingml/2006/spreadsheetDrawing">
      <xdr:col>2</xdr:col>
      <xdr:colOff>1020445</xdr:colOff>
      <xdr:row>20</xdr:row>
      <xdr:rowOff>19050</xdr:rowOff>
    </xdr:to>
    <xdr:sp macro="" textlink="">
      <xdr:nvSpPr>
        <xdr:cNvPr id="196560" name="Text Box 77"/>
        <xdr:cNvSpPr txBox="1">
          <a:spLocks noChangeArrowheads="1"/>
        </xdr:cNvSpPr>
      </xdr:nvSpPr>
      <xdr:spPr>
        <a:xfrm>
          <a:off x="2524125" y="3286760"/>
          <a:ext cx="763270" cy="20891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85,925</a:t>
          </a:r>
        </a:p>
      </xdr:txBody>
    </xdr:sp>
    <xdr:clientData/>
  </xdr:twoCellAnchor>
  <xdr:twoCellAnchor>
    <xdr:from xmlns:xdr="http://schemas.openxmlformats.org/drawingml/2006/spreadsheetDrawing">
      <xdr:col>1</xdr:col>
      <xdr:colOff>1029335</xdr:colOff>
      <xdr:row>29</xdr:row>
      <xdr:rowOff>9525</xdr:rowOff>
    </xdr:from>
    <xdr:to xmlns:xdr="http://schemas.openxmlformats.org/drawingml/2006/spreadsheetDrawing">
      <xdr:col>5</xdr:col>
      <xdr:colOff>734695</xdr:colOff>
      <xdr:row>30</xdr:row>
      <xdr:rowOff>95250</xdr:rowOff>
    </xdr:to>
    <xdr:sp macro="" textlink="">
      <xdr:nvSpPr>
        <xdr:cNvPr id="196561" name="Rectangle 78"/>
        <xdr:cNvSpPr>
          <a:spLocks noChangeArrowheads="1"/>
        </xdr:cNvSpPr>
      </xdr:nvSpPr>
      <xdr:spPr>
        <a:xfrm>
          <a:off x="2162810" y="5076825"/>
          <a:ext cx="4239260" cy="257175"/>
        </a:xfrm>
        <a:prstGeom prst="rect">
          <a:avLst/>
        </a:prstGeom>
        <a:solidFill>
          <a:srgbClr val="FFFFFF"/>
        </a:solidFill>
        <a:ln w="9525">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190500</xdr:colOff>
      <xdr:row>29</xdr:row>
      <xdr:rowOff>9525</xdr:rowOff>
    </xdr:from>
    <xdr:to xmlns:xdr="http://schemas.openxmlformats.org/drawingml/2006/spreadsheetDrawing">
      <xdr:col>1</xdr:col>
      <xdr:colOff>391160</xdr:colOff>
      <xdr:row>33</xdr:row>
      <xdr:rowOff>295910</xdr:rowOff>
    </xdr:to>
    <xdr:sp macro="" textlink="">
      <xdr:nvSpPr>
        <xdr:cNvPr id="196562" name="AutoShape 79"/>
        <xdr:cNvSpPr>
          <a:spLocks noChangeArrowheads="1"/>
        </xdr:cNvSpPr>
      </xdr:nvSpPr>
      <xdr:spPr>
        <a:xfrm>
          <a:off x="190500" y="5076825"/>
          <a:ext cx="1334135" cy="1143635"/>
        </a:xfrm>
        <a:prstGeom prst="roundRect">
          <a:avLst>
            <a:gd name="adj" fmla="val 0"/>
          </a:avLst>
        </a:prstGeom>
        <a:solidFill>
          <a:srgbClr val="FFFFFF"/>
        </a:solidFill>
        <a:ln w="9525">
          <a:solidFill>
            <a:sysClr val="windowText" lastClr="000000"/>
          </a:solidFill>
        </a:ln>
        <a:effectLst>
          <a:outerShdw dist="53882" dir="2700000" rotWithShape="0">
            <a:srgbClr val="000000"/>
          </a:outerShdw>
        </a:effectLst>
      </xdr:spPr>
      <xdr:txBody>
        <a:bodyPr vertOverflow="overflow" horzOverflow="overflow" upright="1"/>
        <a:lstStyle/>
        <a:p/>
      </xdr:txBody>
    </xdr:sp>
    <xdr:clientData/>
  </xdr:twoCellAnchor>
  <xdr:twoCellAnchor>
    <xdr:from xmlns:xdr="http://schemas.openxmlformats.org/drawingml/2006/spreadsheetDrawing">
      <xdr:col>0</xdr:col>
      <xdr:colOff>523875</xdr:colOff>
      <xdr:row>29</xdr:row>
      <xdr:rowOff>104775</xdr:rowOff>
    </xdr:from>
    <xdr:to xmlns:xdr="http://schemas.openxmlformats.org/drawingml/2006/spreadsheetDrawing">
      <xdr:col>1</xdr:col>
      <xdr:colOff>657860</xdr:colOff>
      <xdr:row>31</xdr:row>
      <xdr:rowOff>9525</xdr:rowOff>
    </xdr:to>
    <xdr:sp macro="" textlink="">
      <xdr:nvSpPr>
        <xdr:cNvPr id="196563" name="Rectangle 80"/>
        <xdr:cNvSpPr>
          <a:spLocks noChangeArrowheads="1"/>
        </xdr:cNvSpPr>
      </xdr:nvSpPr>
      <xdr:spPr>
        <a:xfrm>
          <a:off x="523875" y="5172075"/>
          <a:ext cx="1267460" cy="247650"/>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0</xdr:col>
      <xdr:colOff>523875</xdr:colOff>
      <xdr:row>31</xdr:row>
      <xdr:rowOff>27940</xdr:rowOff>
    </xdr:from>
    <xdr:to xmlns:xdr="http://schemas.openxmlformats.org/drawingml/2006/spreadsheetDrawing">
      <xdr:col>1</xdr:col>
      <xdr:colOff>657860</xdr:colOff>
      <xdr:row>31</xdr:row>
      <xdr:rowOff>276860</xdr:rowOff>
    </xdr:to>
    <xdr:sp macro="" textlink="">
      <xdr:nvSpPr>
        <xdr:cNvPr id="196564" name="Rectangle 81"/>
        <xdr:cNvSpPr>
          <a:spLocks noChangeArrowheads="1"/>
        </xdr:cNvSpPr>
      </xdr:nvSpPr>
      <xdr:spPr>
        <a:xfrm>
          <a:off x="523875" y="5438140"/>
          <a:ext cx="1267460" cy="248920"/>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0</xdr:col>
      <xdr:colOff>523875</xdr:colOff>
      <xdr:row>32</xdr:row>
      <xdr:rowOff>9525</xdr:rowOff>
    </xdr:from>
    <xdr:to xmlns:xdr="http://schemas.openxmlformats.org/drawingml/2006/spreadsheetDrawing">
      <xdr:col>1</xdr:col>
      <xdr:colOff>657860</xdr:colOff>
      <xdr:row>34</xdr:row>
      <xdr:rowOff>133985</xdr:rowOff>
    </xdr:to>
    <xdr:sp macro="" textlink="">
      <xdr:nvSpPr>
        <xdr:cNvPr id="196565" name="Rectangle 82"/>
        <xdr:cNvSpPr>
          <a:spLocks noChangeArrowheads="1"/>
        </xdr:cNvSpPr>
      </xdr:nvSpPr>
      <xdr:spPr>
        <a:xfrm>
          <a:off x="523875" y="5762625"/>
          <a:ext cx="1267460" cy="638810"/>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最大値及び最小値</a:t>
          </a:r>
        </a:p>
      </xdr:txBody>
    </xdr:sp>
    <xdr:clientData/>
  </xdr:twoCellAnchor>
  <xdr:twoCellAnchor>
    <xdr:from xmlns:xdr="http://schemas.openxmlformats.org/drawingml/2006/spreadsheetDrawing">
      <xdr:col>0</xdr:col>
      <xdr:colOff>257175</xdr:colOff>
      <xdr:row>30</xdr:row>
      <xdr:rowOff>19050</xdr:rowOff>
    </xdr:from>
    <xdr:to xmlns:xdr="http://schemas.openxmlformats.org/drawingml/2006/spreadsheetDrawing">
      <xdr:col>0</xdr:col>
      <xdr:colOff>428625</xdr:colOff>
      <xdr:row>30</xdr:row>
      <xdr:rowOff>19050</xdr:rowOff>
    </xdr:to>
    <xdr:sp macro="" textlink="">
      <xdr:nvSpPr>
        <xdr:cNvPr id="196566" name="Line 83"/>
        <xdr:cNvSpPr>
          <a:spLocks noChangeShapeType="1"/>
        </xdr:cNvSpPr>
      </xdr:nvSpPr>
      <xdr:spPr>
        <a:xfrm flipH="1">
          <a:off x="257175" y="5257800"/>
          <a:ext cx="171450" cy="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343535</xdr:colOff>
      <xdr:row>31</xdr:row>
      <xdr:rowOff>306705</xdr:rowOff>
    </xdr:from>
    <xdr:to xmlns:xdr="http://schemas.openxmlformats.org/drawingml/2006/spreadsheetDrawing">
      <xdr:col>0</xdr:col>
      <xdr:colOff>343535</xdr:colOff>
      <xdr:row>32</xdr:row>
      <xdr:rowOff>104775</xdr:rowOff>
    </xdr:to>
    <xdr:sp macro="" textlink="">
      <xdr:nvSpPr>
        <xdr:cNvPr id="196567" name="Line 84"/>
        <xdr:cNvSpPr>
          <a:spLocks noChangeShapeType="1"/>
        </xdr:cNvSpPr>
      </xdr:nvSpPr>
      <xdr:spPr>
        <a:xfrm>
          <a:off x="343535" y="5716905"/>
          <a:ext cx="0" cy="140970"/>
        </a:xfrm>
        <a:prstGeom prst="line">
          <a:avLst/>
        </a:prstGeom>
        <a:noFill/>
        <a:ln w="31750">
          <a:solidFill>
            <a:srgbClr val="808080"/>
          </a:solidFill>
          <a:miter/>
        </a:ln>
      </xdr:spPr>
      <xdr:txBody>
        <a:bodyPr vertOverflow="overflow" horzOverflow="overflow" upright="1"/>
        <a:lstStyle/>
        <a:p/>
      </xdr:txBody>
    </xdr:sp>
    <xdr:clientData/>
  </xdr:twoCellAnchor>
  <xdr:twoCellAnchor>
    <xdr:from xmlns:xdr="http://schemas.openxmlformats.org/drawingml/2006/spreadsheetDrawing">
      <xdr:col>0</xdr:col>
      <xdr:colOff>257175</xdr:colOff>
      <xdr:row>31</xdr:row>
      <xdr:rowOff>306705</xdr:rowOff>
    </xdr:from>
    <xdr:to xmlns:xdr="http://schemas.openxmlformats.org/drawingml/2006/spreadsheetDrawing">
      <xdr:col>0</xdr:col>
      <xdr:colOff>428625</xdr:colOff>
      <xdr:row>31</xdr:row>
      <xdr:rowOff>306705</xdr:rowOff>
    </xdr:to>
    <xdr:sp macro="" textlink="">
      <xdr:nvSpPr>
        <xdr:cNvPr id="196568" name="Line 85"/>
        <xdr:cNvSpPr>
          <a:spLocks noChangeShapeType="1"/>
        </xdr:cNvSpPr>
      </xdr:nvSpPr>
      <xdr:spPr>
        <a:xfrm flipH="1">
          <a:off x="257175" y="5716905"/>
          <a:ext cx="171450" cy="0"/>
        </a:xfrm>
        <a:prstGeom prst="line">
          <a:avLst/>
        </a:prstGeom>
        <a:noFill/>
        <a:ln w="158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343535</xdr:colOff>
      <xdr:row>33</xdr:row>
      <xdr:rowOff>27940</xdr:rowOff>
    </xdr:from>
    <xdr:to xmlns:xdr="http://schemas.openxmlformats.org/drawingml/2006/spreadsheetDrawing">
      <xdr:col>0</xdr:col>
      <xdr:colOff>343535</xdr:colOff>
      <xdr:row>33</xdr:row>
      <xdr:rowOff>172085</xdr:rowOff>
    </xdr:to>
    <xdr:sp macro="" textlink="">
      <xdr:nvSpPr>
        <xdr:cNvPr id="196569" name="Line 86"/>
        <xdr:cNvSpPr>
          <a:spLocks noChangeShapeType="1"/>
        </xdr:cNvSpPr>
      </xdr:nvSpPr>
      <xdr:spPr>
        <a:xfrm flipV="1">
          <a:off x="343535" y="5952490"/>
          <a:ext cx="0" cy="144145"/>
        </a:xfrm>
        <a:prstGeom prst="line">
          <a:avLst/>
        </a:prstGeom>
        <a:noFill/>
        <a:ln w="31750">
          <a:solidFill>
            <a:srgbClr val="808080"/>
          </a:solidFill>
          <a:miter/>
        </a:ln>
      </xdr:spPr>
      <xdr:txBody>
        <a:bodyPr vertOverflow="overflow" horzOverflow="overflow" upright="1"/>
        <a:lstStyle/>
        <a:p/>
      </xdr:txBody>
    </xdr:sp>
    <xdr:clientData/>
  </xdr:twoCellAnchor>
  <xdr:twoCellAnchor>
    <xdr:from xmlns:xdr="http://schemas.openxmlformats.org/drawingml/2006/spreadsheetDrawing">
      <xdr:col>0</xdr:col>
      <xdr:colOff>257175</xdr:colOff>
      <xdr:row>33</xdr:row>
      <xdr:rowOff>172085</xdr:rowOff>
    </xdr:from>
    <xdr:to xmlns:xdr="http://schemas.openxmlformats.org/drawingml/2006/spreadsheetDrawing">
      <xdr:col>0</xdr:col>
      <xdr:colOff>428625</xdr:colOff>
      <xdr:row>33</xdr:row>
      <xdr:rowOff>172085</xdr:rowOff>
    </xdr:to>
    <xdr:sp macro="" textlink="">
      <xdr:nvSpPr>
        <xdr:cNvPr id="196570" name="Line 87"/>
        <xdr:cNvSpPr>
          <a:spLocks noChangeShapeType="1"/>
        </xdr:cNvSpPr>
      </xdr:nvSpPr>
      <xdr:spPr>
        <a:xfrm flipH="1">
          <a:off x="257175" y="6096635"/>
          <a:ext cx="171450" cy="0"/>
        </a:xfrm>
        <a:prstGeom prst="line">
          <a:avLst/>
        </a:prstGeom>
        <a:noFill/>
        <a:ln w="158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295910</xdr:colOff>
      <xdr:row>29</xdr:row>
      <xdr:rowOff>143510</xdr:rowOff>
    </xdr:from>
    <xdr:to xmlns:xdr="http://schemas.openxmlformats.org/drawingml/2006/spreadsheetDrawing">
      <xdr:col>0</xdr:col>
      <xdr:colOff>400050</xdr:colOff>
      <xdr:row>30</xdr:row>
      <xdr:rowOff>67310</xdr:rowOff>
    </xdr:to>
    <xdr:sp macro="" textlink="">
      <xdr:nvSpPr>
        <xdr:cNvPr id="196571" name="Oval 88"/>
        <xdr:cNvSpPr>
          <a:spLocks noChangeArrowheads="1"/>
        </xdr:cNvSpPr>
      </xdr:nvSpPr>
      <xdr:spPr>
        <a:xfrm>
          <a:off x="295910" y="5210810"/>
          <a:ext cx="104140" cy="9525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0</xdr:col>
      <xdr:colOff>295910</xdr:colOff>
      <xdr:row>31</xdr:row>
      <xdr:rowOff>67310</xdr:rowOff>
    </xdr:from>
    <xdr:to xmlns:xdr="http://schemas.openxmlformats.org/drawingml/2006/spreadsheetDrawing">
      <xdr:col>0</xdr:col>
      <xdr:colOff>401320</xdr:colOff>
      <xdr:row>31</xdr:row>
      <xdr:rowOff>162560</xdr:rowOff>
    </xdr:to>
    <xdr:sp macro="" textlink="">
      <xdr:nvSpPr>
        <xdr:cNvPr id="196572" name="AutoShape 89"/>
        <xdr:cNvSpPr>
          <a:spLocks noChangeArrowheads="1"/>
        </xdr:cNvSpPr>
      </xdr:nvSpPr>
      <xdr:spPr>
        <a:xfrm>
          <a:off x="295910" y="5477510"/>
          <a:ext cx="105410" cy="9525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39</xdr:row>
      <xdr:rowOff>295910</xdr:rowOff>
    </xdr:to>
    <xdr:sp macro="" textlink="">
      <xdr:nvSpPr>
        <xdr:cNvPr id="196573" name="Rectangle 90"/>
        <xdr:cNvSpPr>
          <a:spLocks noChangeArrowheads="1"/>
        </xdr:cNvSpPr>
      </xdr:nvSpPr>
      <xdr:spPr>
        <a:xfrm>
          <a:off x="2162810" y="5649595"/>
          <a:ext cx="4239260" cy="2285365"/>
        </a:xfrm>
        <a:prstGeom prst="rect">
          <a:avLst/>
        </a:prstGeom>
        <a:solidFill>
          <a:srgbClr val="E6FFD5"/>
        </a:solidFill>
        <a:ln>
          <a:miter/>
        </a:ln>
      </xdr:spPr>
      <xdr:txBody>
        <a:bodyPr vertOverflow="overflow" horzOverflow="overflow" upright="1"/>
        <a:lstStyle/>
        <a:p/>
      </xdr:txBody>
    </xdr:sp>
    <xdr:clientData/>
  </xdr:twoCellAnchor>
  <xdr:twoCellAnchor editAs="oneCell">
    <xdr:from xmlns:xdr="http://schemas.openxmlformats.org/drawingml/2006/spreadsheetDrawing">
      <xdr:col>1</xdr:col>
      <xdr:colOff>648335</xdr:colOff>
      <xdr:row>30</xdr:row>
      <xdr:rowOff>57150</xdr:rowOff>
    </xdr:from>
    <xdr:to xmlns:xdr="http://schemas.openxmlformats.org/drawingml/2006/spreadsheetDrawing">
      <xdr:col>1</xdr:col>
      <xdr:colOff>905510</xdr:colOff>
      <xdr:row>31</xdr:row>
      <xdr:rowOff>76835</xdr:rowOff>
    </xdr:to>
    <xdr:sp macro="" textlink="">
      <xdr:nvSpPr>
        <xdr:cNvPr id="196574" name="Text Box 91"/>
        <xdr:cNvSpPr txBox="1">
          <a:spLocks noChangeArrowheads="1"/>
        </xdr:cNvSpPr>
      </xdr:nvSpPr>
      <xdr:spPr>
        <a:xfrm>
          <a:off x="1781810" y="5295900"/>
          <a:ext cx="257175" cy="191135"/>
        </a:xfrm>
        <a:prstGeom prst="rect">
          <a:avLst/>
        </a:prstGeom>
        <a:noFill/>
        <a:ln>
          <a:miter/>
        </a:ln>
      </xdr:spPr>
      <xdr:txBody>
        <a:bodyPr vertOverflow="overflow" horzOverflow="overflow" wrap="none" lIns="18288" tIns="18288" rIns="0" bIns="0"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1029335</xdr:colOff>
      <xdr:row>39</xdr:row>
      <xdr:rowOff>295910</xdr:rowOff>
    </xdr:from>
    <xdr:to xmlns:xdr="http://schemas.openxmlformats.org/drawingml/2006/spreadsheetDrawing">
      <xdr:col>5</xdr:col>
      <xdr:colOff>734695</xdr:colOff>
      <xdr:row>39</xdr:row>
      <xdr:rowOff>295910</xdr:rowOff>
    </xdr:to>
    <xdr:sp macro="" textlink="">
      <xdr:nvSpPr>
        <xdr:cNvPr id="196575" name="Line 92"/>
        <xdr:cNvSpPr>
          <a:spLocks noChangeShapeType="1"/>
        </xdr:cNvSpPr>
      </xdr:nvSpPr>
      <xdr:spPr>
        <a:xfrm>
          <a:off x="2162810" y="7934960"/>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xdr:from xmlns:xdr="http://schemas.openxmlformats.org/drawingml/2006/spreadsheetDrawing">
      <xdr:col>1</xdr:col>
      <xdr:colOff>1029335</xdr:colOff>
      <xdr:row>37</xdr:row>
      <xdr:rowOff>239395</xdr:rowOff>
    </xdr:from>
    <xdr:to xmlns:xdr="http://schemas.openxmlformats.org/drawingml/2006/spreadsheetDrawing">
      <xdr:col>5</xdr:col>
      <xdr:colOff>734695</xdr:colOff>
      <xdr:row>37</xdr:row>
      <xdr:rowOff>239395</xdr:rowOff>
    </xdr:to>
    <xdr:sp macro="" textlink="">
      <xdr:nvSpPr>
        <xdr:cNvPr id="196576" name="Line 93"/>
        <xdr:cNvSpPr>
          <a:spLocks noChangeShapeType="1"/>
        </xdr:cNvSpPr>
      </xdr:nvSpPr>
      <xdr:spPr>
        <a:xfrm>
          <a:off x="2162810" y="7364095"/>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37</xdr:row>
      <xdr:rowOff>123825</xdr:rowOff>
    </xdr:from>
    <xdr:to xmlns:xdr="http://schemas.openxmlformats.org/drawingml/2006/spreadsheetDrawing">
      <xdr:col>1</xdr:col>
      <xdr:colOff>1029335</xdr:colOff>
      <xdr:row>37</xdr:row>
      <xdr:rowOff>333375</xdr:rowOff>
    </xdr:to>
    <xdr:sp macro="" textlink="">
      <xdr:nvSpPr>
        <xdr:cNvPr id="196577" name="Text Box 94"/>
        <xdr:cNvSpPr txBox="1">
          <a:spLocks noChangeArrowheads="1"/>
        </xdr:cNvSpPr>
      </xdr:nvSpPr>
      <xdr:spPr>
        <a:xfrm>
          <a:off x="1400810" y="724852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a:t>
          </a:r>
        </a:p>
      </xdr:txBody>
    </xdr:sp>
    <xdr:clientData/>
  </xdr:twoCellAnchor>
  <xdr:twoCellAnchor>
    <xdr:from xmlns:xdr="http://schemas.openxmlformats.org/drawingml/2006/spreadsheetDrawing">
      <xdr:col>1</xdr:col>
      <xdr:colOff>1029335</xdr:colOff>
      <xdr:row>36</xdr:row>
      <xdr:rowOff>9525</xdr:rowOff>
    </xdr:from>
    <xdr:to xmlns:xdr="http://schemas.openxmlformats.org/drawingml/2006/spreadsheetDrawing">
      <xdr:col>5</xdr:col>
      <xdr:colOff>734695</xdr:colOff>
      <xdr:row>36</xdr:row>
      <xdr:rowOff>9525</xdr:rowOff>
    </xdr:to>
    <xdr:sp macro="" textlink="">
      <xdr:nvSpPr>
        <xdr:cNvPr id="196578" name="Line 95"/>
        <xdr:cNvSpPr>
          <a:spLocks noChangeShapeType="1"/>
        </xdr:cNvSpPr>
      </xdr:nvSpPr>
      <xdr:spPr>
        <a:xfrm>
          <a:off x="2162810" y="6791325"/>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35</xdr:row>
      <xdr:rowOff>239395</xdr:rowOff>
    </xdr:from>
    <xdr:to xmlns:xdr="http://schemas.openxmlformats.org/drawingml/2006/spreadsheetDrawing">
      <xdr:col>1</xdr:col>
      <xdr:colOff>1029335</xdr:colOff>
      <xdr:row>36</xdr:row>
      <xdr:rowOff>104775</xdr:rowOff>
    </xdr:to>
    <xdr:sp macro="" textlink="">
      <xdr:nvSpPr>
        <xdr:cNvPr id="196579" name="Text Box 96"/>
        <xdr:cNvSpPr txBox="1">
          <a:spLocks noChangeArrowheads="1"/>
        </xdr:cNvSpPr>
      </xdr:nvSpPr>
      <xdr:spPr>
        <a:xfrm>
          <a:off x="1400810" y="6678295"/>
          <a:ext cx="762000" cy="20828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100,000</a:t>
          </a:r>
        </a:p>
      </xdr:txBody>
    </xdr:sp>
    <xdr:clientData/>
  </xdr:twoCellAnchor>
  <xdr:twoCellAnchor>
    <xdr:from xmlns:xdr="http://schemas.openxmlformats.org/drawingml/2006/spreadsheetDrawing">
      <xdr:col>1</xdr:col>
      <xdr:colOff>1029335</xdr:colOff>
      <xdr:row>33</xdr:row>
      <xdr:rowOff>295910</xdr:rowOff>
    </xdr:from>
    <xdr:to xmlns:xdr="http://schemas.openxmlformats.org/drawingml/2006/spreadsheetDrawing">
      <xdr:col>5</xdr:col>
      <xdr:colOff>734695</xdr:colOff>
      <xdr:row>33</xdr:row>
      <xdr:rowOff>295910</xdr:rowOff>
    </xdr:to>
    <xdr:sp macro="" textlink="">
      <xdr:nvSpPr>
        <xdr:cNvPr id="196580" name="Line 97"/>
        <xdr:cNvSpPr>
          <a:spLocks noChangeShapeType="1"/>
        </xdr:cNvSpPr>
      </xdr:nvSpPr>
      <xdr:spPr>
        <a:xfrm>
          <a:off x="2162810" y="6220460"/>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33</xdr:row>
      <xdr:rowOff>181610</xdr:rowOff>
    </xdr:from>
    <xdr:to xmlns:xdr="http://schemas.openxmlformats.org/drawingml/2006/spreadsheetDrawing">
      <xdr:col>1</xdr:col>
      <xdr:colOff>1029335</xdr:colOff>
      <xdr:row>34</xdr:row>
      <xdr:rowOff>47625</xdr:rowOff>
    </xdr:to>
    <xdr:sp macro="" textlink="">
      <xdr:nvSpPr>
        <xdr:cNvPr id="196581" name="Text Box 98"/>
        <xdr:cNvSpPr txBox="1">
          <a:spLocks noChangeArrowheads="1"/>
        </xdr:cNvSpPr>
      </xdr:nvSpPr>
      <xdr:spPr>
        <a:xfrm>
          <a:off x="1400810" y="6106160"/>
          <a:ext cx="762000" cy="208915"/>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200,000</a:t>
          </a:r>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31</xdr:row>
      <xdr:rowOff>239395</xdr:rowOff>
    </xdr:to>
    <xdr:sp macro="" textlink="">
      <xdr:nvSpPr>
        <xdr:cNvPr id="196582" name="Line 99"/>
        <xdr:cNvSpPr>
          <a:spLocks noChangeShapeType="1"/>
        </xdr:cNvSpPr>
      </xdr:nvSpPr>
      <xdr:spPr>
        <a:xfrm>
          <a:off x="2162810" y="5649595"/>
          <a:ext cx="4239260" cy="0"/>
        </a:xfrm>
        <a:prstGeom prst="line">
          <a:avLst/>
        </a:prstGeom>
        <a:noFill/>
        <a:ln w="9525">
          <a:solidFill>
            <a:srgbClr val="C0C0C0"/>
          </a:solidFill>
          <a:miter/>
        </a:ln>
      </xdr:spPr>
      <xdr:txBody>
        <a:bodyPr vertOverflow="overflow" horzOverflow="overflow" upright="1"/>
        <a:lstStyle/>
        <a:p/>
      </xdr:txBody>
    </xdr:sp>
    <xdr:clientData/>
  </xdr:twoCellAnchor>
  <xdr:twoCellAnchor editAs="oneCell">
    <xdr:from xmlns:xdr="http://schemas.openxmlformats.org/drawingml/2006/spreadsheetDrawing">
      <xdr:col>1</xdr:col>
      <xdr:colOff>267335</xdr:colOff>
      <xdr:row>31</xdr:row>
      <xdr:rowOff>123825</xdr:rowOff>
    </xdr:from>
    <xdr:to xmlns:xdr="http://schemas.openxmlformats.org/drawingml/2006/spreadsheetDrawing">
      <xdr:col>1</xdr:col>
      <xdr:colOff>1029335</xdr:colOff>
      <xdr:row>31</xdr:row>
      <xdr:rowOff>333375</xdr:rowOff>
    </xdr:to>
    <xdr:sp macro="" textlink="">
      <xdr:nvSpPr>
        <xdr:cNvPr id="196583" name="Text Box 100"/>
        <xdr:cNvSpPr txBox="1">
          <a:spLocks noChangeArrowheads="1"/>
        </xdr:cNvSpPr>
      </xdr:nvSpPr>
      <xdr:spPr>
        <a:xfrm>
          <a:off x="1400810" y="5534025"/>
          <a:ext cx="762000" cy="20955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300,000</a:t>
          </a:r>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39</xdr:row>
      <xdr:rowOff>295910</xdr:rowOff>
    </xdr:to>
    <xdr:sp macro="" textlink="">
      <xdr:nvSpPr>
        <xdr:cNvPr id="196584" name="人口1人当たり決算額の推移グラフ枠445"/>
        <xdr:cNvSpPr>
          <a:spLocks noChangeArrowheads="1"/>
        </xdr:cNvSpPr>
      </xdr:nvSpPr>
      <xdr:spPr>
        <a:xfrm>
          <a:off x="2162810" y="5649595"/>
          <a:ext cx="4239260" cy="228536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1115695</xdr:colOff>
      <xdr:row>33</xdr:row>
      <xdr:rowOff>144145</xdr:rowOff>
    </xdr:from>
    <xdr:to xmlns:xdr="http://schemas.openxmlformats.org/drawingml/2006/spreadsheetDrawing">
      <xdr:col>4</xdr:col>
      <xdr:colOff>1115695</xdr:colOff>
      <xdr:row>37</xdr:row>
      <xdr:rowOff>162560</xdr:rowOff>
    </xdr:to>
    <xdr:sp macro="" textlink="">
      <xdr:nvSpPr>
        <xdr:cNvPr id="196585" name="Line 102"/>
        <xdr:cNvSpPr>
          <a:spLocks noChangeShapeType="1"/>
        </xdr:cNvSpPr>
      </xdr:nvSpPr>
      <xdr:spPr>
        <a:xfrm flipV="1">
          <a:off x="5649595" y="6068695"/>
          <a:ext cx="0" cy="1218565"/>
        </a:xfrm>
        <a:prstGeom prst="line">
          <a:avLst/>
        </a:prstGeom>
        <a:noFill/>
        <a:ln w="31750">
          <a:solidFill>
            <a:srgbClr val="80808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76200</xdr:colOff>
      <xdr:row>37</xdr:row>
      <xdr:rowOff>162560</xdr:rowOff>
    </xdr:from>
    <xdr:to xmlns:xdr="http://schemas.openxmlformats.org/drawingml/2006/spreadsheetDrawing">
      <xdr:col>5</xdr:col>
      <xdr:colOff>838835</xdr:colOff>
      <xdr:row>38</xdr:row>
      <xdr:rowOff>29210</xdr:rowOff>
    </xdr:to>
    <xdr:sp macro="" textlink="">
      <xdr:nvSpPr>
        <xdr:cNvPr id="196586" name="人口1人当たり決算額の推移最小値テキスト445"/>
        <xdr:cNvSpPr txBox="1">
          <a:spLocks noChangeArrowheads="1"/>
        </xdr:cNvSpPr>
      </xdr:nvSpPr>
      <xdr:spPr>
        <a:xfrm>
          <a:off x="5743575" y="728726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13,827</a:t>
          </a:r>
        </a:p>
      </xdr:txBody>
    </xdr:sp>
    <xdr:clientData/>
  </xdr:twoCellAnchor>
  <xdr:twoCellAnchor>
    <xdr:from xmlns:xdr="http://schemas.openxmlformats.org/drawingml/2006/spreadsheetDrawing">
      <xdr:col>4</xdr:col>
      <xdr:colOff>1029335</xdr:colOff>
      <xdr:row>37</xdr:row>
      <xdr:rowOff>162560</xdr:rowOff>
    </xdr:from>
    <xdr:to xmlns:xdr="http://schemas.openxmlformats.org/drawingml/2006/spreadsheetDrawing">
      <xdr:col>5</xdr:col>
      <xdr:colOff>76200</xdr:colOff>
      <xdr:row>37</xdr:row>
      <xdr:rowOff>162560</xdr:rowOff>
    </xdr:to>
    <xdr:sp macro="" textlink="">
      <xdr:nvSpPr>
        <xdr:cNvPr id="196587" name="Line 104"/>
        <xdr:cNvSpPr>
          <a:spLocks noChangeShapeType="1"/>
        </xdr:cNvSpPr>
      </xdr:nvSpPr>
      <xdr:spPr>
        <a:xfrm>
          <a:off x="5563235" y="7287260"/>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76200</xdr:colOff>
      <xdr:row>32</xdr:row>
      <xdr:rowOff>86360</xdr:rowOff>
    </xdr:from>
    <xdr:to xmlns:xdr="http://schemas.openxmlformats.org/drawingml/2006/spreadsheetDrawing">
      <xdr:col>5</xdr:col>
      <xdr:colOff>838835</xdr:colOff>
      <xdr:row>33</xdr:row>
      <xdr:rowOff>123825</xdr:rowOff>
    </xdr:to>
    <xdr:sp macro="" textlink="">
      <xdr:nvSpPr>
        <xdr:cNvPr id="196588" name="人口1人当たり決算額の推移最大値テキスト445"/>
        <xdr:cNvSpPr txBox="1">
          <a:spLocks noChangeArrowheads="1"/>
        </xdr:cNvSpPr>
      </xdr:nvSpPr>
      <xdr:spPr>
        <a:xfrm>
          <a:off x="5743575" y="5839460"/>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226,604</a:t>
          </a:r>
        </a:p>
      </xdr:txBody>
    </xdr:sp>
    <xdr:clientData/>
  </xdr:twoCellAnchor>
  <xdr:twoCellAnchor>
    <xdr:from xmlns:xdr="http://schemas.openxmlformats.org/drawingml/2006/spreadsheetDrawing">
      <xdr:col>4</xdr:col>
      <xdr:colOff>1029335</xdr:colOff>
      <xdr:row>33</xdr:row>
      <xdr:rowOff>144145</xdr:rowOff>
    </xdr:from>
    <xdr:to xmlns:xdr="http://schemas.openxmlformats.org/drawingml/2006/spreadsheetDrawing">
      <xdr:col>5</xdr:col>
      <xdr:colOff>76200</xdr:colOff>
      <xdr:row>33</xdr:row>
      <xdr:rowOff>144145</xdr:rowOff>
    </xdr:to>
    <xdr:sp macro="" textlink="">
      <xdr:nvSpPr>
        <xdr:cNvPr id="196589" name="Line 106"/>
        <xdr:cNvSpPr>
          <a:spLocks noChangeShapeType="1"/>
        </xdr:cNvSpPr>
      </xdr:nvSpPr>
      <xdr:spPr>
        <a:xfrm>
          <a:off x="5563235" y="6068695"/>
          <a:ext cx="18034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467360</xdr:colOff>
      <xdr:row>36</xdr:row>
      <xdr:rowOff>334645</xdr:rowOff>
    </xdr:from>
    <xdr:to xmlns:xdr="http://schemas.openxmlformats.org/drawingml/2006/spreadsheetDrawing">
      <xdr:col>4</xdr:col>
      <xdr:colOff>1115695</xdr:colOff>
      <xdr:row>37</xdr:row>
      <xdr:rowOff>0</xdr:rowOff>
    </xdr:to>
    <xdr:sp macro="" textlink="">
      <xdr:nvSpPr>
        <xdr:cNvPr id="196590" name="Line 107"/>
        <xdr:cNvSpPr>
          <a:spLocks noChangeShapeType="1"/>
        </xdr:cNvSpPr>
      </xdr:nvSpPr>
      <xdr:spPr>
        <a:xfrm>
          <a:off x="5001260" y="7116445"/>
          <a:ext cx="648335" cy="8255"/>
        </a:xfrm>
        <a:prstGeom prst="line">
          <a:avLst/>
        </a:prstGeom>
        <a:noFill/>
        <a:ln w="6350">
          <a:solidFill>
            <a:srgbClr val="FF0000"/>
          </a:solidFill>
          <a:miter/>
        </a:ln>
      </xdr:spPr>
      <xdr:txBody>
        <a:bodyPr vertOverflow="overflow" horzOverflow="overflow" upright="1"/>
        <a:lstStyle/>
        <a:p/>
      </xdr:txBody>
    </xdr:sp>
    <xdr:clientData/>
  </xdr:twoCellAnchor>
  <xdr:twoCellAnchor editAs="oneCell">
    <xdr:from xmlns:xdr="http://schemas.openxmlformats.org/drawingml/2006/spreadsheetDrawing">
      <xdr:col>5</xdr:col>
      <xdr:colOff>76200</xdr:colOff>
      <xdr:row>36</xdr:row>
      <xdr:rowOff>334645</xdr:rowOff>
    </xdr:from>
    <xdr:to xmlns:xdr="http://schemas.openxmlformats.org/drawingml/2006/spreadsheetDrawing">
      <xdr:col>5</xdr:col>
      <xdr:colOff>838835</xdr:colOff>
      <xdr:row>37</xdr:row>
      <xdr:rowOff>200660</xdr:rowOff>
    </xdr:to>
    <xdr:sp macro="" textlink="">
      <xdr:nvSpPr>
        <xdr:cNvPr id="196591" name="人口1人当たり決算額の推移平均値テキスト445"/>
        <xdr:cNvSpPr txBox="1">
          <a:spLocks noChangeArrowheads="1"/>
        </xdr:cNvSpPr>
      </xdr:nvSpPr>
      <xdr:spPr>
        <a:xfrm>
          <a:off x="5743575" y="7116445"/>
          <a:ext cx="762635" cy="208915"/>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35,186</a:t>
          </a:r>
        </a:p>
      </xdr:txBody>
    </xdr:sp>
    <xdr:clientData/>
  </xdr:twoCellAnchor>
  <xdr:twoCellAnchor>
    <xdr:from xmlns:xdr="http://schemas.openxmlformats.org/drawingml/2006/spreadsheetDrawing">
      <xdr:col>4</xdr:col>
      <xdr:colOff>1068070</xdr:colOff>
      <xdr:row>36</xdr:row>
      <xdr:rowOff>334645</xdr:rowOff>
    </xdr:from>
    <xdr:to xmlns:xdr="http://schemas.openxmlformats.org/drawingml/2006/spreadsheetDrawing">
      <xdr:col>5</xdr:col>
      <xdr:colOff>37465</xdr:colOff>
      <xdr:row>37</xdr:row>
      <xdr:rowOff>95250</xdr:rowOff>
    </xdr:to>
    <xdr:sp macro="" textlink="">
      <xdr:nvSpPr>
        <xdr:cNvPr id="196592" name="AutoShape 109"/>
        <xdr:cNvSpPr>
          <a:spLocks noChangeArrowheads="1"/>
        </xdr:cNvSpPr>
      </xdr:nvSpPr>
      <xdr:spPr>
        <a:xfrm>
          <a:off x="5601970" y="7116445"/>
          <a:ext cx="102870" cy="10350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xdr:from xmlns:xdr="http://schemas.openxmlformats.org/drawingml/2006/spreadsheetDrawing">
      <xdr:col>3</xdr:col>
      <xdr:colOff>905510</xdr:colOff>
      <xdr:row>36</xdr:row>
      <xdr:rowOff>316230</xdr:rowOff>
    </xdr:from>
    <xdr:to xmlns:xdr="http://schemas.openxmlformats.org/drawingml/2006/spreadsheetDrawing">
      <xdr:col>4</xdr:col>
      <xdr:colOff>467360</xdr:colOff>
      <xdr:row>36</xdr:row>
      <xdr:rowOff>334645</xdr:rowOff>
    </xdr:to>
    <xdr:sp macro="" textlink="">
      <xdr:nvSpPr>
        <xdr:cNvPr id="196593" name="Line 110"/>
        <xdr:cNvSpPr>
          <a:spLocks noChangeShapeType="1"/>
        </xdr:cNvSpPr>
      </xdr:nvSpPr>
      <xdr:spPr>
        <a:xfrm>
          <a:off x="4305935" y="7098030"/>
          <a:ext cx="695325" cy="1841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419735</xdr:colOff>
      <xdr:row>36</xdr:row>
      <xdr:rowOff>325120</xdr:rowOff>
    </xdr:from>
    <xdr:to xmlns:xdr="http://schemas.openxmlformats.org/drawingml/2006/spreadsheetDrawing">
      <xdr:col>4</xdr:col>
      <xdr:colOff>523875</xdr:colOff>
      <xdr:row>37</xdr:row>
      <xdr:rowOff>86360</xdr:rowOff>
    </xdr:to>
    <xdr:sp macro="" textlink="">
      <xdr:nvSpPr>
        <xdr:cNvPr id="196594" name="AutoShape 111"/>
        <xdr:cNvSpPr>
          <a:spLocks noChangeArrowheads="1"/>
        </xdr:cNvSpPr>
      </xdr:nvSpPr>
      <xdr:spPr>
        <a:xfrm>
          <a:off x="4953635" y="7106920"/>
          <a:ext cx="104140"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85090</xdr:colOff>
      <xdr:row>37</xdr:row>
      <xdr:rowOff>95250</xdr:rowOff>
    </xdr:from>
    <xdr:to xmlns:xdr="http://schemas.openxmlformats.org/drawingml/2006/spreadsheetDrawing">
      <xdr:col>4</xdr:col>
      <xdr:colOff>819785</xdr:colOff>
      <xdr:row>37</xdr:row>
      <xdr:rowOff>305435</xdr:rowOff>
    </xdr:to>
    <xdr:sp macro="" textlink="">
      <xdr:nvSpPr>
        <xdr:cNvPr id="196595" name="Text Box 112"/>
        <xdr:cNvSpPr txBox="1">
          <a:spLocks noChangeArrowheads="1"/>
        </xdr:cNvSpPr>
      </xdr:nvSpPr>
      <xdr:spPr>
        <a:xfrm>
          <a:off x="4618990" y="7219950"/>
          <a:ext cx="734695"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36,211</a:t>
          </a:r>
        </a:p>
      </xdr:txBody>
    </xdr:sp>
    <xdr:clientData/>
  </xdr:twoCellAnchor>
  <xdr:twoCellAnchor>
    <xdr:from xmlns:xdr="http://schemas.openxmlformats.org/drawingml/2006/spreadsheetDrawing">
      <xdr:col>3</xdr:col>
      <xdr:colOff>209550</xdr:colOff>
      <xdr:row>36</xdr:row>
      <xdr:rowOff>286385</xdr:rowOff>
    </xdr:from>
    <xdr:to xmlns:xdr="http://schemas.openxmlformats.org/drawingml/2006/spreadsheetDrawing">
      <xdr:col>3</xdr:col>
      <xdr:colOff>905510</xdr:colOff>
      <xdr:row>36</xdr:row>
      <xdr:rowOff>314960</xdr:rowOff>
    </xdr:to>
    <xdr:sp macro="" textlink="">
      <xdr:nvSpPr>
        <xdr:cNvPr id="196596" name="Line 113"/>
        <xdr:cNvSpPr>
          <a:spLocks noChangeShapeType="1"/>
        </xdr:cNvSpPr>
      </xdr:nvSpPr>
      <xdr:spPr>
        <a:xfrm>
          <a:off x="3609975" y="7068185"/>
          <a:ext cx="695960" cy="28575"/>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857885</xdr:colOff>
      <xdr:row>36</xdr:row>
      <xdr:rowOff>325120</xdr:rowOff>
    </xdr:from>
    <xdr:to xmlns:xdr="http://schemas.openxmlformats.org/drawingml/2006/spreadsheetDrawing">
      <xdr:col>3</xdr:col>
      <xdr:colOff>953770</xdr:colOff>
      <xdr:row>37</xdr:row>
      <xdr:rowOff>86360</xdr:rowOff>
    </xdr:to>
    <xdr:sp macro="" textlink="">
      <xdr:nvSpPr>
        <xdr:cNvPr id="196597" name="AutoShape 114"/>
        <xdr:cNvSpPr>
          <a:spLocks noChangeArrowheads="1"/>
        </xdr:cNvSpPr>
      </xdr:nvSpPr>
      <xdr:spPr>
        <a:xfrm>
          <a:off x="4258310" y="7106920"/>
          <a:ext cx="95885" cy="10414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523875</xdr:colOff>
      <xdr:row>37</xdr:row>
      <xdr:rowOff>95250</xdr:rowOff>
    </xdr:from>
    <xdr:to xmlns:xdr="http://schemas.openxmlformats.org/drawingml/2006/spreadsheetDrawing">
      <xdr:col>4</xdr:col>
      <xdr:colOff>153035</xdr:colOff>
      <xdr:row>37</xdr:row>
      <xdr:rowOff>306705</xdr:rowOff>
    </xdr:to>
    <xdr:sp macro="" textlink="">
      <xdr:nvSpPr>
        <xdr:cNvPr id="196598" name="Text Box 115"/>
        <xdr:cNvSpPr txBox="1">
          <a:spLocks noChangeArrowheads="1"/>
        </xdr:cNvSpPr>
      </xdr:nvSpPr>
      <xdr:spPr>
        <a:xfrm>
          <a:off x="3924300" y="7219950"/>
          <a:ext cx="762635" cy="21145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36,664</a:t>
          </a:r>
        </a:p>
      </xdr:txBody>
    </xdr:sp>
    <xdr:clientData/>
  </xdr:twoCellAnchor>
  <xdr:twoCellAnchor>
    <xdr:from xmlns:xdr="http://schemas.openxmlformats.org/drawingml/2006/spreadsheetDrawing">
      <xdr:col>2</xdr:col>
      <xdr:colOff>639445</xdr:colOff>
      <xdr:row>36</xdr:row>
      <xdr:rowOff>286385</xdr:rowOff>
    </xdr:from>
    <xdr:to xmlns:xdr="http://schemas.openxmlformats.org/drawingml/2006/spreadsheetDrawing">
      <xdr:col>3</xdr:col>
      <xdr:colOff>209550</xdr:colOff>
      <xdr:row>36</xdr:row>
      <xdr:rowOff>306705</xdr:rowOff>
    </xdr:to>
    <xdr:sp macro="" textlink="">
      <xdr:nvSpPr>
        <xdr:cNvPr id="196599" name="Line 116"/>
        <xdr:cNvSpPr>
          <a:spLocks noChangeShapeType="1"/>
        </xdr:cNvSpPr>
      </xdr:nvSpPr>
      <xdr:spPr>
        <a:xfrm flipV="1">
          <a:off x="2906395" y="7068185"/>
          <a:ext cx="703580" cy="20320"/>
        </a:xfrm>
        <a:prstGeom prst="line">
          <a:avLst/>
        </a:prstGeom>
        <a:noFill/>
        <a:ln w="635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153035</xdr:colOff>
      <xdr:row>36</xdr:row>
      <xdr:rowOff>316230</xdr:rowOff>
    </xdr:from>
    <xdr:to xmlns:xdr="http://schemas.openxmlformats.org/drawingml/2006/spreadsheetDrawing">
      <xdr:col>3</xdr:col>
      <xdr:colOff>257175</xdr:colOff>
      <xdr:row>37</xdr:row>
      <xdr:rowOff>76835</xdr:rowOff>
    </xdr:to>
    <xdr:sp macro="" textlink="">
      <xdr:nvSpPr>
        <xdr:cNvPr id="196600" name="AutoShape 117"/>
        <xdr:cNvSpPr>
          <a:spLocks noChangeArrowheads="1"/>
        </xdr:cNvSpPr>
      </xdr:nvSpPr>
      <xdr:spPr>
        <a:xfrm>
          <a:off x="3553460" y="7098030"/>
          <a:ext cx="104140" cy="103505"/>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962660</xdr:colOff>
      <xdr:row>37</xdr:row>
      <xdr:rowOff>86360</xdr:rowOff>
    </xdr:from>
    <xdr:to xmlns:xdr="http://schemas.openxmlformats.org/drawingml/2006/spreadsheetDrawing">
      <xdr:col>3</xdr:col>
      <xdr:colOff>591820</xdr:colOff>
      <xdr:row>37</xdr:row>
      <xdr:rowOff>295910</xdr:rowOff>
    </xdr:to>
    <xdr:sp macro="" textlink="">
      <xdr:nvSpPr>
        <xdr:cNvPr id="196601" name="Text Box 118"/>
        <xdr:cNvSpPr txBox="1">
          <a:spLocks noChangeArrowheads="1"/>
        </xdr:cNvSpPr>
      </xdr:nvSpPr>
      <xdr:spPr>
        <a:xfrm>
          <a:off x="3229610" y="7211060"/>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37,543</a:t>
          </a:r>
        </a:p>
      </xdr:txBody>
    </xdr:sp>
    <xdr:clientData/>
  </xdr:twoCellAnchor>
  <xdr:twoCellAnchor>
    <xdr:from xmlns:xdr="http://schemas.openxmlformats.org/drawingml/2006/spreadsheetDrawing">
      <xdr:col>2</xdr:col>
      <xdr:colOff>591820</xdr:colOff>
      <xdr:row>36</xdr:row>
      <xdr:rowOff>316230</xdr:rowOff>
    </xdr:from>
    <xdr:to xmlns:xdr="http://schemas.openxmlformats.org/drawingml/2006/spreadsheetDrawing">
      <xdr:col>2</xdr:col>
      <xdr:colOff>695960</xdr:colOff>
      <xdr:row>37</xdr:row>
      <xdr:rowOff>67310</xdr:rowOff>
    </xdr:to>
    <xdr:sp macro="" textlink="">
      <xdr:nvSpPr>
        <xdr:cNvPr id="196602" name="AutoShape 119"/>
        <xdr:cNvSpPr>
          <a:spLocks noChangeArrowheads="1"/>
        </xdr:cNvSpPr>
      </xdr:nvSpPr>
      <xdr:spPr>
        <a:xfrm>
          <a:off x="2858770" y="7098030"/>
          <a:ext cx="104140" cy="93980"/>
        </a:xfrm>
        <a:prstGeom prst="flowChartDecision">
          <a:avLst/>
        </a:prstGeom>
        <a:solidFill>
          <a:srgbClr val="000080"/>
        </a:solidFill>
        <a:ln w="9525">
          <a:solidFill>
            <a:srgbClr val="000080"/>
          </a:solidFill>
          <a:miter/>
        </a:ln>
      </xdr:spPr>
      <xdr:txBody>
        <a:bodyPr vertOverflow="overflow" horzOverflow="overflow" upright="1"/>
        <a:lstStyle/>
        <a:p/>
      </xdr:txBody>
    </xdr:sp>
    <xdr:clientData/>
  </xdr:twoCellAnchor>
  <xdr:twoCellAnchor editAs="oneCell">
    <xdr:from xmlns:xdr="http://schemas.openxmlformats.org/drawingml/2006/spreadsheetDrawing">
      <xdr:col>2</xdr:col>
      <xdr:colOff>257175</xdr:colOff>
      <xdr:row>37</xdr:row>
      <xdr:rowOff>86360</xdr:rowOff>
    </xdr:from>
    <xdr:to xmlns:xdr="http://schemas.openxmlformats.org/drawingml/2006/spreadsheetDrawing">
      <xdr:col>2</xdr:col>
      <xdr:colOff>1019175</xdr:colOff>
      <xdr:row>37</xdr:row>
      <xdr:rowOff>295910</xdr:rowOff>
    </xdr:to>
    <xdr:sp macro="" textlink="">
      <xdr:nvSpPr>
        <xdr:cNvPr id="196603" name="Text Box 120"/>
        <xdr:cNvSpPr txBox="1">
          <a:spLocks noChangeArrowheads="1"/>
        </xdr:cNvSpPr>
      </xdr:nvSpPr>
      <xdr:spPr>
        <a:xfrm>
          <a:off x="2524125" y="7211060"/>
          <a:ext cx="762000"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38,645</a:t>
          </a:r>
        </a:p>
      </xdr:txBody>
    </xdr:sp>
    <xdr:clientData/>
  </xdr:twoCellAnchor>
  <xdr:twoCellAnchor editAs="oneCell">
    <xdr:from xmlns:xdr="http://schemas.openxmlformats.org/drawingml/2006/spreadsheetDrawing">
      <xdr:col>4</xdr:col>
      <xdr:colOff>1001395</xdr:colOff>
      <xdr:row>40</xdr:row>
      <xdr:rowOff>19050</xdr:rowOff>
    </xdr:from>
    <xdr:to xmlns:xdr="http://schemas.openxmlformats.org/drawingml/2006/spreadsheetDrawing">
      <xdr:col>5</xdr:col>
      <xdr:colOff>629285</xdr:colOff>
      <xdr:row>41</xdr:row>
      <xdr:rowOff>57150</xdr:rowOff>
    </xdr:to>
    <xdr:sp macro="" textlink="">
      <xdr:nvSpPr>
        <xdr:cNvPr id="196604" name="Text Box 121"/>
        <xdr:cNvSpPr txBox="1">
          <a:spLocks noChangeArrowheads="1"/>
        </xdr:cNvSpPr>
      </xdr:nvSpPr>
      <xdr:spPr>
        <a:xfrm>
          <a:off x="5535295" y="8001000"/>
          <a:ext cx="76136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4</xdr:col>
      <xdr:colOff>352425</xdr:colOff>
      <xdr:row>40</xdr:row>
      <xdr:rowOff>19050</xdr:rowOff>
    </xdr:from>
    <xdr:to xmlns:xdr="http://schemas.openxmlformats.org/drawingml/2006/spreadsheetDrawing">
      <xdr:col>4</xdr:col>
      <xdr:colOff>1115695</xdr:colOff>
      <xdr:row>41</xdr:row>
      <xdr:rowOff>57150</xdr:rowOff>
    </xdr:to>
    <xdr:sp macro="" textlink="">
      <xdr:nvSpPr>
        <xdr:cNvPr id="196605" name="Text Box 122"/>
        <xdr:cNvSpPr txBox="1">
          <a:spLocks noChangeArrowheads="1"/>
        </xdr:cNvSpPr>
      </xdr:nvSpPr>
      <xdr:spPr>
        <a:xfrm>
          <a:off x="4886325" y="8001000"/>
          <a:ext cx="76327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3</xdr:col>
      <xdr:colOff>791210</xdr:colOff>
      <xdr:row>40</xdr:row>
      <xdr:rowOff>19050</xdr:rowOff>
    </xdr:from>
    <xdr:to xmlns:xdr="http://schemas.openxmlformats.org/drawingml/2006/spreadsheetDrawing">
      <xdr:col>4</xdr:col>
      <xdr:colOff>419735</xdr:colOff>
      <xdr:row>41</xdr:row>
      <xdr:rowOff>57150</xdr:rowOff>
    </xdr:to>
    <xdr:sp macro="" textlink="">
      <xdr:nvSpPr>
        <xdr:cNvPr id="196606" name="Text Box 123"/>
        <xdr:cNvSpPr txBox="1">
          <a:spLocks noChangeArrowheads="1"/>
        </xdr:cNvSpPr>
      </xdr:nvSpPr>
      <xdr:spPr>
        <a:xfrm>
          <a:off x="4191635" y="8001000"/>
          <a:ext cx="762000"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editAs="oneCell">
    <xdr:from xmlns:xdr="http://schemas.openxmlformats.org/drawingml/2006/spreadsheetDrawing">
      <xdr:col>3</xdr:col>
      <xdr:colOff>95250</xdr:colOff>
      <xdr:row>40</xdr:row>
      <xdr:rowOff>19050</xdr:rowOff>
    </xdr:from>
    <xdr:to xmlns:xdr="http://schemas.openxmlformats.org/drawingml/2006/spreadsheetDrawing">
      <xdr:col>3</xdr:col>
      <xdr:colOff>857885</xdr:colOff>
      <xdr:row>41</xdr:row>
      <xdr:rowOff>57150</xdr:rowOff>
    </xdr:to>
    <xdr:sp macro="" textlink="">
      <xdr:nvSpPr>
        <xdr:cNvPr id="196607" name="Text Box 124"/>
        <xdr:cNvSpPr txBox="1">
          <a:spLocks noChangeArrowheads="1"/>
        </xdr:cNvSpPr>
      </xdr:nvSpPr>
      <xdr:spPr>
        <a:xfrm>
          <a:off x="3495675" y="800100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H19</a:t>
          </a:r>
        </a:p>
      </xdr:txBody>
    </xdr:sp>
    <xdr:clientData/>
  </xdr:twoCellAnchor>
  <xdr:twoCellAnchor editAs="oneCell">
    <xdr:from xmlns:xdr="http://schemas.openxmlformats.org/drawingml/2006/spreadsheetDrawing">
      <xdr:col>2</xdr:col>
      <xdr:colOff>523875</xdr:colOff>
      <xdr:row>40</xdr:row>
      <xdr:rowOff>19050</xdr:rowOff>
    </xdr:from>
    <xdr:to xmlns:xdr="http://schemas.openxmlformats.org/drawingml/2006/spreadsheetDrawing">
      <xdr:col>3</xdr:col>
      <xdr:colOff>153035</xdr:colOff>
      <xdr:row>41</xdr:row>
      <xdr:rowOff>57150</xdr:rowOff>
    </xdr:to>
    <xdr:sp macro="" textlink="">
      <xdr:nvSpPr>
        <xdr:cNvPr id="239616" name="Text Box 125"/>
        <xdr:cNvSpPr txBox="1">
          <a:spLocks noChangeArrowheads="1"/>
        </xdr:cNvSpPr>
      </xdr:nvSpPr>
      <xdr:spPr>
        <a:xfrm>
          <a:off x="2790825" y="8001000"/>
          <a:ext cx="762635" cy="20955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H18</a:t>
          </a:r>
        </a:p>
      </xdr:txBody>
    </xdr:sp>
    <xdr:clientData/>
  </xdr:twoCellAnchor>
  <xdr:twoCellAnchor>
    <xdr:from xmlns:xdr="http://schemas.openxmlformats.org/drawingml/2006/spreadsheetDrawing">
      <xdr:col>4</xdr:col>
      <xdr:colOff>1068070</xdr:colOff>
      <xdr:row>36</xdr:row>
      <xdr:rowOff>295910</xdr:rowOff>
    </xdr:from>
    <xdr:to xmlns:xdr="http://schemas.openxmlformats.org/drawingml/2006/spreadsheetDrawing">
      <xdr:col>5</xdr:col>
      <xdr:colOff>37465</xdr:colOff>
      <xdr:row>37</xdr:row>
      <xdr:rowOff>57785</xdr:rowOff>
    </xdr:to>
    <xdr:sp macro="" textlink="">
      <xdr:nvSpPr>
        <xdr:cNvPr id="239617" name="Oval 126"/>
        <xdr:cNvSpPr>
          <a:spLocks noChangeArrowheads="1"/>
        </xdr:cNvSpPr>
      </xdr:nvSpPr>
      <xdr:spPr>
        <a:xfrm>
          <a:off x="5601970" y="7077710"/>
          <a:ext cx="102870" cy="10477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76200</xdr:colOff>
      <xdr:row>36</xdr:row>
      <xdr:rowOff>172085</xdr:rowOff>
    </xdr:from>
    <xdr:to xmlns:xdr="http://schemas.openxmlformats.org/drawingml/2006/spreadsheetDrawing">
      <xdr:col>5</xdr:col>
      <xdr:colOff>838835</xdr:colOff>
      <xdr:row>37</xdr:row>
      <xdr:rowOff>37465</xdr:rowOff>
    </xdr:to>
    <xdr:sp macro="" textlink="">
      <xdr:nvSpPr>
        <xdr:cNvPr id="239618" name="人口1人当たり決算額の推移該当値テキスト445"/>
        <xdr:cNvSpPr txBox="1">
          <a:spLocks noChangeArrowheads="1"/>
        </xdr:cNvSpPr>
      </xdr:nvSpPr>
      <xdr:spPr>
        <a:xfrm>
          <a:off x="5743575" y="6953885"/>
          <a:ext cx="762635" cy="20828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41,499</a:t>
          </a:r>
        </a:p>
      </xdr:txBody>
    </xdr:sp>
    <xdr:clientData/>
  </xdr:twoCellAnchor>
  <xdr:twoCellAnchor>
    <xdr:from xmlns:xdr="http://schemas.openxmlformats.org/drawingml/2006/spreadsheetDrawing">
      <xdr:col>4</xdr:col>
      <xdr:colOff>419735</xdr:colOff>
      <xdr:row>36</xdr:row>
      <xdr:rowOff>286385</xdr:rowOff>
    </xdr:from>
    <xdr:to xmlns:xdr="http://schemas.openxmlformats.org/drawingml/2006/spreadsheetDrawing">
      <xdr:col>4</xdr:col>
      <xdr:colOff>523875</xdr:colOff>
      <xdr:row>37</xdr:row>
      <xdr:rowOff>37465</xdr:rowOff>
    </xdr:to>
    <xdr:sp macro="" textlink="">
      <xdr:nvSpPr>
        <xdr:cNvPr id="239619" name="Oval 128"/>
        <xdr:cNvSpPr>
          <a:spLocks noChangeArrowheads="1"/>
        </xdr:cNvSpPr>
      </xdr:nvSpPr>
      <xdr:spPr>
        <a:xfrm>
          <a:off x="4953635" y="7068185"/>
          <a:ext cx="104140" cy="93980"/>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4</xdr:col>
      <xdr:colOff>85090</xdr:colOff>
      <xdr:row>36</xdr:row>
      <xdr:rowOff>76835</xdr:rowOff>
    </xdr:from>
    <xdr:to xmlns:xdr="http://schemas.openxmlformats.org/drawingml/2006/spreadsheetDrawing">
      <xdr:col>4</xdr:col>
      <xdr:colOff>819785</xdr:colOff>
      <xdr:row>36</xdr:row>
      <xdr:rowOff>286385</xdr:rowOff>
    </xdr:to>
    <xdr:sp macro="" textlink="">
      <xdr:nvSpPr>
        <xdr:cNvPr id="239620" name="Text Box 129"/>
        <xdr:cNvSpPr txBox="1">
          <a:spLocks noChangeArrowheads="1"/>
        </xdr:cNvSpPr>
      </xdr:nvSpPr>
      <xdr:spPr>
        <a:xfrm>
          <a:off x="4618990" y="6858635"/>
          <a:ext cx="73469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43,812</a:t>
          </a:r>
        </a:p>
      </xdr:txBody>
    </xdr:sp>
    <xdr:clientData/>
  </xdr:twoCellAnchor>
  <xdr:twoCellAnchor>
    <xdr:from xmlns:xdr="http://schemas.openxmlformats.org/drawingml/2006/spreadsheetDrawing">
      <xdr:col>3</xdr:col>
      <xdr:colOff>857885</xdr:colOff>
      <xdr:row>36</xdr:row>
      <xdr:rowOff>267335</xdr:rowOff>
    </xdr:from>
    <xdr:to xmlns:xdr="http://schemas.openxmlformats.org/drawingml/2006/spreadsheetDrawing">
      <xdr:col>3</xdr:col>
      <xdr:colOff>953770</xdr:colOff>
      <xdr:row>37</xdr:row>
      <xdr:rowOff>19050</xdr:rowOff>
    </xdr:to>
    <xdr:sp macro="" textlink="">
      <xdr:nvSpPr>
        <xdr:cNvPr id="239621" name="Oval 130"/>
        <xdr:cNvSpPr>
          <a:spLocks noChangeArrowheads="1"/>
        </xdr:cNvSpPr>
      </xdr:nvSpPr>
      <xdr:spPr>
        <a:xfrm>
          <a:off x="4258310" y="7049135"/>
          <a:ext cx="95885" cy="9461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3</xdr:col>
      <xdr:colOff>523875</xdr:colOff>
      <xdr:row>36</xdr:row>
      <xdr:rowOff>57785</xdr:rowOff>
    </xdr:from>
    <xdr:to xmlns:xdr="http://schemas.openxmlformats.org/drawingml/2006/spreadsheetDrawing">
      <xdr:col>4</xdr:col>
      <xdr:colOff>153035</xdr:colOff>
      <xdr:row>36</xdr:row>
      <xdr:rowOff>267335</xdr:rowOff>
    </xdr:to>
    <xdr:sp macro="" textlink="">
      <xdr:nvSpPr>
        <xdr:cNvPr id="239622" name="Text Box 131"/>
        <xdr:cNvSpPr txBox="1">
          <a:spLocks noChangeArrowheads="1"/>
        </xdr:cNvSpPr>
      </xdr:nvSpPr>
      <xdr:spPr>
        <a:xfrm>
          <a:off x="3924300" y="6839585"/>
          <a:ext cx="762635" cy="209550"/>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47,226</a:t>
          </a:r>
        </a:p>
      </xdr:txBody>
    </xdr:sp>
    <xdr:clientData/>
  </xdr:twoCellAnchor>
  <xdr:twoCellAnchor>
    <xdr:from xmlns:xdr="http://schemas.openxmlformats.org/drawingml/2006/spreadsheetDrawing">
      <xdr:col>3</xdr:col>
      <xdr:colOff>153035</xdr:colOff>
      <xdr:row>36</xdr:row>
      <xdr:rowOff>239395</xdr:rowOff>
    </xdr:from>
    <xdr:to xmlns:xdr="http://schemas.openxmlformats.org/drawingml/2006/spreadsheetDrawing">
      <xdr:col>3</xdr:col>
      <xdr:colOff>257175</xdr:colOff>
      <xdr:row>37</xdr:row>
      <xdr:rowOff>0</xdr:rowOff>
    </xdr:to>
    <xdr:sp macro="" textlink="">
      <xdr:nvSpPr>
        <xdr:cNvPr id="239623" name="Oval 132"/>
        <xdr:cNvSpPr>
          <a:spLocks noChangeArrowheads="1"/>
        </xdr:cNvSpPr>
      </xdr:nvSpPr>
      <xdr:spPr>
        <a:xfrm>
          <a:off x="3553460" y="7021195"/>
          <a:ext cx="104140" cy="10350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962660</xdr:colOff>
      <xdr:row>36</xdr:row>
      <xdr:rowOff>37465</xdr:rowOff>
    </xdr:from>
    <xdr:to xmlns:xdr="http://schemas.openxmlformats.org/drawingml/2006/spreadsheetDrawing">
      <xdr:col>3</xdr:col>
      <xdr:colOff>591820</xdr:colOff>
      <xdr:row>36</xdr:row>
      <xdr:rowOff>248920</xdr:rowOff>
    </xdr:to>
    <xdr:sp macro="" textlink="">
      <xdr:nvSpPr>
        <xdr:cNvPr id="239624" name="Text Box 133"/>
        <xdr:cNvSpPr txBox="1">
          <a:spLocks noChangeArrowheads="1"/>
        </xdr:cNvSpPr>
      </xdr:nvSpPr>
      <xdr:spPr>
        <a:xfrm>
          <a:off x="3229610" y="6819265"/>
          <a:ext cx="762635" cy="21145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51,868</a:t>
          </a:r>
        </a:p>
      </xdr:txBody>
    </xdr:sp>
    <xdr:clientData/>
  </xdr:twoCellAnchor>
  <xdr:twoCellAnchor>
    <xdr:from xmlns:xdr="http://schemas.openxmlformats.org/drawingml/2006/spreadsheetDrawing">
      <xdr:col>2</xdr:col>
      <xdr:colOff>591820</xdr:colOff>
      <xdr:row>36</xdr:row>
      <xdr:rowOff>248920</xdr:rowOff>
    </xdr:from>
    <xdr:to xmlns:xdr="http://schemas.openxmlformats.org/drawingml/2006/spreadsheetDrawing">
      <xdr:col>2</xdr:col>
      <xdr:colOff>695960</xdr:colOff>
      <xdr:row>37</xdr:row>
      <xdr:rowOff>9525</xdr:rowOff>
    </xdr:to>
    <xdr:sp macro="" textlink="">
      <xdr:nvSpPr>
        <xdr:cNvPr id="239625" name="Oval 134"/>
        <xdr:cNvSpPr>
          <a:spLocks noChangeArrowheads="1"/>
        </xdr:cNvSpPr>
      </xdr:nvSpPr>
      <xdr:spPr>
        <a:xfrm>
          <a:off x="2858770" y="7030720"/>
          <a:ext cx="104140" cy="103505"/>
        </a:xfrm>
        <a:prstGeom prst="ellipse">
          <a:avLst/>
        </a:prstGeom>
        <a:solidFill>
          <a:srgbClr val="FF0000"/>
        </a:solidFill>
        <a:ln w="9525">
          <a:solidFill>
            <a:srgbClr val="FF0000"/>
          </a:solidFill>
        </a:ln>
      </xdr:spPr>
      <xdr:txBody>
        <a:bodyPr vertOverflow="overflow" horzOverflow="overflow" upright="1"/>
        <a:lstStyle/>
        <a:p/>
      </xdr:txBody>
    </xdr:sp>
    <xdr:clientData/>
  </xdr:twoCellAnchor>
  <xdr:twoCellAnchor editAs="oneCell">
    <xdr:from xmlns:xdr="http://schemas.openxmlformats.org/drawingml/2006/spreadsheetDrawing">
      <xdr:col>2</xdr:col>
      <xdr:colOff>257175</xdr:colOff>
      <xdr:row>36</xdr:row>
      <xdr:rowOff>48260</xdr:rowOff>
    </xdr:from>
    <xdr:to xmlns:xdr="http://schemas.openxmlformats.org/drawingml/2006/spreadsheetDrawing">
      <xdr:col>2</xdr:col>
      <xdr:colOff>1019175</xdr:colOff>
      <xdr:row>36</xdr:row>
      <xdr:rowOff>258445</xdr:rowOff>
    </xdr:to>
    <xdr:sp macro="" textlink="">
      <xdr:nvSpPr>
        <xdr:cNvPr id="239626" name="Text Box 135"/>
        <xdr:cNvSpPr txBox="1">
          <a:spLocks noChangeArrowheads="1"/>
        </xdr:cNvSpPr>
      </xdr:nvSpPr>
      <xdr:spPr>
        <a:xfrm>
          <a:off x="2524125" y="6830060"/>
          <a:ext cx="762000" cy="210185"/>
        </a:xfrm>
        <a:prstGeom prst="rect">
          <a:avLst/>
        </a:prstGeom>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49,203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0.17874999999999999</cdr:x>
      <cdr:y>8.7500000000000008e-003</cdr:y>
    </cdr:from>
    <cdr:to>
      <cdr:x>0.99099999999999999</cdr:x>
      <cdr:y>0.1</cdr:y>
    </cdr:to>
    <cdr:sp macro="" textlink="">
      <cdr:nvSpPr>
        <cdr:cNvPr id="238593" name="Rectangle 1"/>
        <cdr:cNvSpPr>
          <a:spLocks xmlns:a="http://schemas.openxmlformats.org/drawingml/2006/main" noChangeArrowheads="1"/>
        </cdr:cNvSpPr>
      </cdr:nvSpPr>
      <cdr:spPr>
        <a:xfrm xmlns:a="http://schemas.openxmlformats.org/drawingml/2006/main">
          <a:off x="943350" y="25503"/>
          <a:ext cx="4286637" cy="265961"/>
        </a:xfrm>
        <a:prstGeom xmlns:a="http://schemas.openxmlformats.org/drawingml/2006/main" prst="rect">
          <a:avLst/>
        </a:prstGeom>
        <a:solidFill xmlns:a="http://schemas.openxmlformats.org/drawingml/2006/main">
          <a:srgbClr val="FFFFFF"/>
        </a:solidFill>
        <a:ln xmlns:a="http://schemas.openxmlformats.org/drawingml/2006/main" w="9525">
          <a:solidFill>
            <a:sysClr val="windowText" lastClr="000000"/>
          </a:solidFill>
          <a:miter/>
        </a:l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86360</xdr:rowOff>
    </xdr:from>
    <xdr:to xmlns:xdr="http://schemas.openxmlformats.org/drawingml/2006/spreadsheetDrawing">
      <xdr:col>15</xdr:col>
      <xdr:colOff>744220</xdr:colOff>
      <xdr:row>43</xdr:row>
      <xdr:rowOff>123825</xdr:rowOff>
    </xdr:to>
    <xdr:graphicFrame macro="">
      <xdr:nvGraphicFramePr>
        <xdr:cNvPr id="146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106680</xdr:rowOff>
    </xdr:from>
    <xdr:to xmlns:xdr="http://schemas.openxmlformats.org/drawingml/2006/spreadsheetDrawing">
      <xdr:col>1</xdr:col>
      <xdr:colOff>896620</xdr:colOff>
      <xdr:row>46</xdr:row>
      <xdr:rowOff>624205</xdr:rowOff>
    </xdr:to>
    <xdr:sp macro="" textlink="">
      <xdr:nvSpPr>
        <xdr:cNvPr id="1470" name="Rectangle 2"/>
        <xdr:cNvSpPr>
          <a:spLocks noChangeArrowheads="1"/>
        </xdr:cNvSpPr>
      </xdr:nvSpPr>
      <xdr:spPr>
        <a:xfrm>
          <a:off x="829310" y="10069830"/>
          <a:ext cx="695960" cy="517525"/>
        </a:xfrm>
        <a:prstGeom prst="rect">
          <a:avLst/>
        </a:prstGeom>
        <a:solidFill>
          <a:srgbClr val="FF808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896620</xdr:colOff>
      <xdr:row>47</xdr:row>
      <xdr:rowOff>621030</xdr:rowOff>
    </xdr:to>
    <xdr:sp macro="" textlink="">
      <xdr:nvSpPr>
        <xdr:cNvPr id="1471" name="Rectangle 3"/>
        <xdr:cNvSpPr>
          <a:spLocks noChangeArrowheads="1"/>
        </xdr:cNvSpPr>
      </xdr:nvSpPr>
      <xdr:spPr>
        <a:xfrm>
          <a:off x="829310" y="10811510"/>
          <a:ext cx="695960" cy="506095"/>
        </a:xfrm>
        <a:prstGeom prst="rect">
          <a:avLst/>
        </a:prstGeom>
        <a:solidFill>
          <a:srgbClr val="00FFFF"/>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200660</xdr:colOff>
      <xdr:row>48</xdr:row>
      <xdr:rowOff>374015</xdr:rowOff>
    </xdr:from>
    <xdr:to xmlns:xdr="http://schemas.openxmlformats.org/drawingml/2006/spreadsheetDrawing">
      <xdr:col>1</xdr:col>
      <xdr:colOff>896620</xdr:colOff>
      <xdr:row>48</xdr:row>
      <xdr:rowOff>374015</xdr:rowOff>
    </xdr:to>
    <xdr:sp macro="" textlink="">
      <xdr:nvSpPr>
        <xdr:cNvPr id="1472" name="Line 4"/>
        <xdr:cNvSpPr>
          <a:spLocks noChangeShapeType="1"/>
        </xdr:cNvSpPr>
      </xdr:nvSpPr>
      <xdr:spPr>
        <a:xfrm>
          <a:off x="829310" y="11804015"/>
          <a:ext cx="695960" cy="0"/>
        </a:xfrm>
        <a:prstGeom prst="line">
          <a:avLst/>
        </a:prstGeom>
        <a:noFill/>
        <a:ln w="3810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1473" name="Oval 5"/>
        <xdr:cNvSpPr>
          <a:spLocks noChangeArrowheads="1"/>
        </xdr:cNvSpPr>
      </xdr:nvSpPr>
      <xdr:spPr>
        <a:xfrm>
          <a:off x="1076325" y="11706225"/>
          <a:ext cx="190500" cy="189865"/>
        </a:xfrm>
        <a:prstGeom prst="ellipse">
          <a:avLst/>
        </a:prstGeom>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724535</xdr:colOff>
      <xdr:row>49</xdr:row>
      <xdr:rowOff>0</xdr:rowOff>
    </xdr:to>
    <xdr:sp macro="" textlink="">
      <xdr:nvSpPr>
        <xdr:cNvPr id="1474" name="Rectangle 6"/>
        <xdr:cNvSpPr>
          <a:spLocks noChangeArrowheads="1"/>
        </xdr:cNvSpPr>
      </xdr:nvSpPr>
      <xdr:spPr>
        <a:xfrm>
          <a:off x="10982960" y="9601835"/>
          <a:ext cx="5972175" cy="2561590"/>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325120</xdr:rowOff>
    </xdr:to>
    <xdr:sp macro="" textlink="">
      <xdr:nvSpPr>
        <xdr:cNvPr id="1475" name="Rectangle 7"/>
        <xdr:cNvSpPr>
          <a:spLocks noChangeArrowheads="1"/>
        </xdr:cNvSpPr>
      </xdr:nvSpPr>
      <xdr:spPr>
        <a:xfrm>
          <a:off x="10982960" y="9601835"/>
          <a:ext cx="894715" cy="314960"/>
        </a:xfrm>
        <a:prstGeom prst="rect">
          <a:avLst/>
        </a:prstGeom>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10</xdr:col>
      <xdr:colOff>457835</xdr:colOff>
      <xdr:row>45</xdr:row>
      <xdr:rowOff>267970</xdr:rowOff>
    </xdr:from>
    <xdr:to xmlns:xdr="http://schemas.openxmlformats.org/drawingml/2006/spreadsheetDrawing">
      <xdr:col>15</xdr:col>
      <xdr:colOff>610235</xdr:colOff>
      <xdr:row>48</xdr:row>
      <xdr:rowOff>612775</xdr:rowOff>
    </xdr:to>
    <xdr:sp macro="" textlink="">
      <xdr:nvSpPr>
        <xdr:cNvPr id="1476" name="Rectangle 8"/>
        <xdr:cNvSpPr>
          <a:spLocks noChangeArrowheads="1"/>
        </xdr:cNvSpPr>
      </xdr:nvSpPr>
      <xdr:spPr>
        <a:xfrm>
          <a:off x="11116310" y="9859645"/>
          <a:ext cx="5724525" cy="2183130"/>
        </a:xfrm>
        <a:prstGeom prst="rect">
          <a:avLst/>
        </a:prstGeom>
        <a:noFill/>
        <a:ln>
          <a:miter/>
        </a:ln>
      </xdr:spPr>
      <xdr:txBody>
        <a:bodyPr vertOverflow="clip" horzOverflow="overflow" wrap="square" lIns="36576" tIns="22860" rIns="0" bIns="0" anchor="t" upright="1"/>
        <a:lstStyle/>
        <a:p>
          <a:pPr algn="l"/>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年度以降は、標準財政規模比で毎年</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ポイント上昇してきており、併せて実質収支比率も上昇している。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この理由として、平成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年度にかけて国の経済振興政策として交付された地域活性化交付金の活用等により有益な地方単独事業の実施が図られたこと、地方交付税についても一定額が確保できてきたことなどが挙げられる。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今後、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特に義務的経費において、社会福祉費</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等</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扶助費の増嵩</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避けられない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ことから</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一層の歳出削減に努めるものである。</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133985</xdr:rowOff>
    </xdr:to>
    <xdr:sp macro="" textlink="">
      <xdr:nvSpPr>
        <xdr:cNvPr id="1477" name="表題ボックス"/>
        <xdr:cNvSpPr>
          <a:spLocks noChangeArrowheads="1"/>
        </xdr:cNvSpPr>
      </xdr:nvSpPr>
      <xdr:spPr>
        <a:xfrm>
          <a:off x="123825" y="123825"/>
          <a:ext cx="9525000" cy="638810"/>
        </a:xfrm>
        <a:prstGeom prst="rect">
          <a:avLst/>
        </a:prstGeom>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5</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478" name="Line 10"/>
        <xdr:cNvSpPr>
          <a:spLocks noChangeShapeType="1"/>
        </xdr:cNvSpPr>
      </xdr:nvSpPr>
      <xdr:spPr>
        <a:xfrm>
          <a:off x="628650" y="9591675"/>
          <a:ext cx="4457700" cy="371475"/>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629920</xdr:colOff>
      <xdr:row>1</xdr:row>
      <xdr:rowOff>76200</xdr:rowOff>
    </xdr:from>
    <xdr:to xmlns:xdr="http://schemas.openxmlformats.org/drawingml/2006/spreadsheetDrawing">
      <xdr:col>11</xdr:col>
      <xdr:colOff>934720</xdr:colOff>
      <xdr:row>3</xdr:row>
      <xdr:rowOff>76200</xdr:rowOff>
    </xdr:to>
    <xdr:sp macro="" textlink="">
      <xdr:nvSpPr>
        <xdr:cNvPr id="1479" name="年度ボックス"/>
        <xdr:cNvSpPr>
          <a:spLocks noChangeArrowheads="1"/>
        </xdr:cNvSpPr>
      </xdr:nvSpPr>
      <xdr:spPr>
        <a:xfrm>
          <a:off x="10173970" y="285750"/>
          <a:ext cx="2533650" cy="419100"/>
        </a:xfrm>
        <a:prstGeom prst="rect">
          <a:avLst/>
        </a:prstGeom>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480" name="団体名称ボックス"/>
        <xdr:cNvSpPr>
          <a:spLocks noChangeArrowheads="1"/>
        </xdr:cNvSpPr>
      </xdr:nvSpPr>
      <xdr:spPr>
        <a:xfrm>
          <a:off x="13106400" y="285750"/>
          <a:ext cx="3810635" cy="419100"/>
        </a:xfrm>
        <a:prstGeom prst="rect">
          <a:avLst/>
        </a:prstGeom>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1.375e-002</cdr:x>
      <cdr:y>-2.5000000000000001e-004</cdr:y>
    </cdr:from>
    <cdr:to>
      <cdr:x>0.24024999999999999</cdr:x>
      <cdr:y>6.6750000000000004e-002</cdr:y>
    </cdr:to>
    <cdr:sp macro="" textlink="">
      <cdr:nvSpPr>
        <cdr:cNvPr id="240641" name="テキスト ボックス 6"/>
        <cdr:cNvSpPr txBox="1">
          <a:spLocks xmlns:a="http://schemas.openxmlformats.org/drawingml/2006/main" noChangeArrowheads="1"/>
        </cdr:cNvSpPr>
      </cdr:nvSpPr>
      <cdr:spPr>
        <a:xfrm xmlns:a="http://schemas.openxmlformats.org/drawingml/2006/main">
          <a:off x="231308" y="0"/>
          <a:ext cx="3810278" cy="550064"/>
        </a:xfrm>
        <a:prstGeom xmlns:a="http://schemas.openxmlformats.org/drawingml/2006/main" prst="rect">
          <a:avLst/>
        </a:prstGeom>
        <a:noFill xmlns:a="http://schemas.openxmlformats.org/drawingml/2006/main"/>
        <a:ln xmlns:a="http://schemas.openxmlformats.org/drawingml/2006/main">
          <a:miter/>
        </a:ln>
      </cdr:spPr>
      <cdr:txBody>
        <a:bodyPr xmlns:a="http://schemas.openxmlformats.org/drawingml/2006/main" vertOverflow="clip" horzOverflow="overflow" wrap="square" lIns="36576" tIns="22860" rIns="0" bIns="0" anchor="t" upright="1"/>
        <a:lstStyle xmlns:a="http://schemas.openxmlformats.org/drawingml/2006/main"/>
        <a:p xmlns:a="http://schemas.openxmlformats.org/drawingml/2006/main">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448310</xdr:colOff>
      <xdr:row>3</xdr:row>
      <xdr:rowOff>105410</xdr:rowOff>
    </xdr:from>
    <xdr:to xmlns:xdr="http://schemas.openxmlformats.org/drawingml/2006/spreadsheetDrawing">
      <xdr:col>15</xdr:col>
      <xdr:colOff>1449705</xdr:colOff>
      <xdr:row>31</xdr:row>
      <xdr:rowOff>0</xdr:rowOff>
    </xdr:to>
    <xdr:graphicFrame macro="">
      <xdr:nvGraphicFramePr>
        <xdr:cNvPr id="377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1058545</xdr:colOff>
      <xdr:row>43</xdr:row>
      <xdr:rowOff>0</xdr:rowOff>
    </xdr:to>
    <xdr:sp macro="" textlink="">
      <xdr:nvSpPr>
        <xdr:cNvPr id="3777" name="正方形/長方形 3"/>
        <xdr:cNvSpPr>
          <a:spLocks noChangeArrowheads="1"/>
        </xdr:cNvSpPr>
      </xdr:nvSpPr>
      <xdr:spPr>
        <a:xfrm>
          <a:off x="11353800" y="6896100"/>
          <a:ext cx="6306820" cy="5448300"/>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534035</xdr:colOff>
      <xdr:row>32</xdr:row>
      <xdr:rowOff>29210</xdr:rowOff>
    </xdr:from>
    <xdr:to xmlns:xdr="http://schemas.openxmlformats.org/drawingml/2006/spreadsheetDrawing">
      <xdr:col>11</xdr:col>
      <xdr:colOff>915035</xdr:colOff>
      <xdr:row>33</xdr:row>
      <xdr:rowOff>19685</xdr:rowOff>
    </xdr:to>
    <xdr:sp macro="" textlink="">
      <xdr:nvSpPr>
        <xdr:cNvPr id="3778" name="テキスト ボックス 4"/>
        <xdr:cNvSpPr txBox="1">
          <a:spLocks noChangeArrowheads="1"/>
        </xdr:cNvSpPr>
      </xdr:nvSpPr>
      <xdr:spPr>
        <a:xfrm>
          <a:off x="11421110" y="6925310"/>
          <a:ext cx="1524000" cy="485775"/>
        </a:xfrm>
        <a:prstGeom prst="rect">
          <a:avLst/>
        </a:prstGeom>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sp macro="" textlink="">
      <xdr:nvSpPr>
        <xdr:cNvPr id="3779" name="直線コネクタ 5"/>
        <xdr:cNvSpPr/>
      </xdr:nvSpPr>
      <xdr:spPr>
        <a:xfrm>
          <a:off x="504825" y="6896100"/>
          <a:ext cx="4677410" cy="495300"/>
        </a:xfrm>
        <a:prstGeom prst="line">
          <a:avLst/>
        </a:prstGeom>
        <a:noFill/>
        <a:ln w="127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553085</xdr:colOff>
      <xdr:row>32</xdr:row>
      <xdr:rowOff>448945</xdr:rowOff>
    </xdr:from>
    <xdr:to xmlns:xdr="http://schemas.openxmlformats.org/drawingml/2006/spreadsheetDrawing">
      <xdr:col>15</xdr:col>
      <xdr:colOff>943610</xdr:colOff>
      <xdr:row>42</xdr:row>
      <xdr:rowOff>401955</xdr:rowOff>
    </xdr:to>
    <xdr:sp macro="" textlink="">
      <xdr:nvSpPr>
        <xdr:cNvPr id="3780" name="分析欄"/>
        <xdr:cNvSpPr txBox="1">
          <a:spLocks noChangeArrowheads="1"/>
        </xdr:cNvSpPr>
      </xdr:nvSpPr>
      <xdr:spPr>
        <a:xfrm>
          <a:off x="11440160" y="7345045"/>
          <a:ext cx="6105525" cy="4906010"/>
        </a:xfrm>
        <a:prstGeom prst="rect">
          <a:avLst/>
        </a:prstGeom>
        <a:noFill/>
        <a:ln>
          <a:miter/>
        </a:ln>
      </xdr:spPr>
      <xdr:txBody>
        <a:bodyPr vertOverflow="clip" horzOverflow="overflow" wrap="square" lIns="36576" tIns="22860" rIns="0" bIns="0" anchor="t"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年度における対前年比では、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水道事業で</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1.06</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ポイント、病院事業で</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ポイント、一般会計で</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2.61</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ポイントそれぞれ上昇している。</a:t>
          </a:r>
        </a:p>
        <a:p>
          <a:pPr algn="l"/>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水道事業においては、主に平成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年度からの旧庄川町給水区域の水道料金値上げ改定に伴う水道使用料の増、工事請負費、漏水調査費等の減により、黒字額が上昇したものであり、今後も平成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21</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年度策定の水道施設更新計画に基づき、水道施設の整備推進を図ることとしている。</a:t>
          </a:r>
        </a:p>
        <a:p>
          <a:pPr algn="l"/>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病院事業においては、主に入院、外来患者の増加に伴う収益の増、減価償却費、支払利息等の減により、黒字額が上昇したものであり、今後も市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p>
        <a:p>
          <a:pPr algn="l"/>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一般会計においては、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個人市民税が落ち込む中、地方交付税総額の増額等</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により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所要の財源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確保</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できたことから、黒字額が上昇したものであり、今後も</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引き続き、税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等一般財源の安定的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確保を図るとともに、より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一層の定員適正化や新規起債の抑制等による人件費、公債費の圧縮</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を図り、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効率的でバランスのよい財政運営に努め</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ることとしている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p>
      </xdr:txBody>
    </xdr:sp>
    <xdr:clientData/>
  </xdr:twoCellAnchor>
  <xdr:twoCellAnchor>
    <xdr:from xmlns:xdr="http://schemas.openxmlformats.org/drawingml/2006/spreadsheetDrawing">
      <xdr:col>0</xdr:col>
      <xdr:colOff>142875</xdr:colOff>
      <xdr:row>0</xdr:row>
      <xdr:rowOff>143510</xdr:rowOff>
    </xdr:from>
    <xdr:to xmlns:xdr="http://schemas.openxmlformats.org/drawingml/2006/spreadsheetDrawing">
      <xdr:col>9</xdr:col>
      <xdr:colOff>725170</xdr:colOff>
      <xdr:row>3</xdr:row>
      <xdr:rowOff>153035</xdr:rowOff>
    </xdr:to>
    <xdr:sp macro="" textlink="">
      <xdr:nvSpPr>
        <xdr:cNvPr id="3781" name="表題ボックス"/>
        <xdr:cNvSpPr>
          <a:spLocks noChangeArrowheads="1"/>
        </xdr:cNvSpPr>
      </xdr:nvSpPr>
      <xdr:spPr>
        <a:xfrm>
          <a:off x="142875" y="143510"/>
          <a:ext cx="10326370" cy="638175"/>
        </a:xfrm>
        <a:prstGeom prst="rect">
          <a:avLst/>
        </a:prstGeom>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6</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1068070</xdr:colOff>
      <xdr:row>1</xdr:row>
      <xdr:rowOff>28575</xdr:rowOff>
    </xdr:from>
    <xdr:to xmlns:xdr="http://schemas.openxmlformats.org/drawingml/2006/spreadsheetDrawing">
      <xdr:col>12</xdr:col>
      <xdr:colOff>172085</xdr:colOff>
      <xdr:row>3</xdr:row>
      <xdr:rowOff>66675</xdr:rowOff>
    </xdr:to>
    <xdr:sp macro="" textlink="">
      <xdr:nvSpPr>
        <xdr:cNvPr id="3782" name="年度ボックス"/>
        <xdr:cNvSpPr>
          <a:spLocks noChangeArrowheads="1"/>
        </xdr:cNvSpPr>
      </xdr:nvSpPr>
      <xdr:spPr>
        <a:xfrm>
          <a:off x="10812145" y="238125"/>
          <a:ext cx="2533015" cy="457200"/>
        </a:xfrm>
        <a:prstGeom prst="rect">
          <a:avLst/>
        </a:prstGeom>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3783" name="団体名称ボックス"/>
        <xdr:cNvSpPr>
          <a:spLocks noChangeArrowheads="1"/>
        </xdr:cNvSpPr>
      </xdr:nvSpPr>
      <xdr:spPr>
        <a:xfrm>
          <a:off x="13830935" y="238125"/>
          <a:ext cx="3810000" cy="457200"/>
        </a:xfrm>
        <a:prstGeom prst="rect">
          <a:avLst/>
        </a:prstGeom>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sp macro="" textlink="">
      <xdr:nvSpPr>
        <xdr:cNvPr id="3784" name="直線コネクタ 5"/>
        <xdr:cNvSpPr/>
      </xdr:nvSpPr>
      <xdr:spPr>
        <a:xfrm>
          <a:off x="504825" y="6896100"/>
          <a:ext cx="4677410" cy="495300"/>
        </a:xfrm>
        <a:prstGeom prst="line">
          <a:avLst/>
        </a:prstGeom>
        <a:noFill/>
        <a:ln w="127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33</xdr:row>
      <xdr:rowOff>85725</xdr:rowOff>
    </xdr:from>
    <xdr:to xmlns:xdr="http://schemas.openxmlformats.org/drawingml/2006/spreadsheetDrawing">
      <xdr:col>1</xdr:col>
      <xdr:colOff>638810</xdr:colOff>
      <xdr:row>33</xdr:row>
      <xdr:rowOff>382905</xdr:rowOff>
    </xdr:to>
    <xdr:sp macro="" textlink="">
      <xdr:nvSpPr>
        <xdr:cNvPr id="3785" name="凡例1"/>
        <xdr:cNvSpPr>
          <a:spLocks noChangeArrowheads="1"/>
        </xdr:cNvSpPr>
      </xdr:nvSpPr>
      <xdr:spPr>
        <a:xfrm>
          <a:off x="638175" y="7477125"/>
          <a:ext cx="505460" cy="297180"/>
        </a:xfrm>
        <a:prstGeom prst="rect">
          <a:avLst/>
        </a:prstGeom>
        <a:solidFill>
          <a:srgbClr val="FF808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34</xdr:row>
      <xdr:rowOff>85725</xdr:rowOff>
    </xdr:from>
    <xdr:to xmlns:xdr="http://schemas.openxmlformats.org/drawingml/2006/spreadsheetDrawing">
      <xdr:col>1</xdr:col>
      <xdr:colOff>638810</xdr:colOff>
      <xdr:row>34</xdr:row>
      <xdr:rowOff>382905</xdr:rowOff>
    </xdr:to>
    <xdr:sp macro="" textlink="">
      <xdr:nvSpPr>
        <xdr:cNvPr id="3786" name="凡例2"/>
        <xdr:cNvSpPr>
          <a:spLocks noChangeArrowheads="1"/>
        </xdr:cNvSpPr>
      </xdr:nvSpPr>
      <xdr:spPr>
        <a:xfrm>
          <a:off x="638175" y="7972425"/>
          <a:ext cx="505460" cy="297180"/>
        </a:xfrm>
        <a:prstGeom prst="rect">
          <a:avLst/>
        </a:prstGeom>
        <a:solidFill>
          <a:srgbClr val="00FFFF"/>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35</xdr:row>
      <xdr:rowOff>85725</xdr:rowOff>
    </xdr:from>
    <xdr:to xmlns:xdr="http://schemas.openxmlformats.org/drawingml/2006/spreadsheetDrawing">
      <xdr:col>1</xdr:col>
      <xdr:colOff>638810</xdr:colOff>
      <xdr:row>35</xdr:row>
      <xdr:rowOff>382905</xdr:rowOff>
    </xdr:to>
    <xdr:sp macro="" textlink="">
      <xdr:nvSpPr>
        <xdr:cNvPr id="3787" name="凡例3"/>
        <xdr:cNvSpPr>
          <a:spLocks noChangeArrowheads="1"/>
        </xdr:cNvSpPr>
      </xdr:nvSpPr>
      <xdr:spPr>
        <a:xfrm>
          <a:off x="638175" y="8467725"/>
          <a:ext cx="505460" cy="297180"/>
        </a:xfrm>
        <a:prstGeom prst="rect">
          <a:avLst/>
        </a:prstGeom>
        <a:solidFill>
          <a:srgbClr val="0080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36</xdr:row>
      <xdr:rowOff>85725</xdr:rowOff>
    </xdr:from>
    <xdr:to xmlns:xdr="http://schemas.openxmlformats.org/drawingml/2006/spreadsheetDrawing">
      <xdr:col>1</xdr:col>
      <xdr:colOff>638810</xdr:colOff>
      <xdr:row>36</xdr:row>
      <xdr:rowOff>382905</xdr:rowOff>
    </xdr:to>
    <xdr:sp macro="" textlink="">
      <xdr:nvSpPr>
        <xdr:cNvPr id="3788" name="凡例4"/>
        <xdr:cNvSpPr>
          <a:spLocks noChangeArrowheads="1"/>
        </xdr:cNvSpPr>
      </xdr:nvSpPr>
      <xdr:spPr>
        <a:xfrm>
          <a:off x="638175" y="8963025"/>
          <a:ext cx="505460" cy="297180"/>
        </a:xfrm>
        <a:prstGeom prst="rect">
          <a:avLst/>
        </a:prstGeom>
        <a:solidFill>
          <a:srgbClr val="9999FF"/>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37</xdr:row>
      <xdr:rowOff>85725</xdr:rowOff>
    </xdr:from>
    <xdr:to xmlns:xdr="http://schemas.openxmlformats.org/drawingml/2006/spreadsheetDrawing">
      <xdr:col>1</xdr:col>
      <xdr:colOff>638810</xdr:colOff>
      <xdr:row>37</xdr:row>
      <xdr:rowOff>382905</xdr:rowOff>
    </xdr:to>
    <xdr:sp macro="" textlink="">
      <xdr:nvSpPr>
        <xdr:cNvPr id="3789" name="凡例5"/>
        <xdr:cNvSpPr>
          <a:spLocks noChangeArrowheads="1"/>
        </xdr:cNvSpPr>
      </xdr:nvSpPr>
      <xdr:spPr>
        <a:xfrm>
          <a:off x="638175" y="9458325"/>
          <a:ext cx="505460" cy="297180"/>
        </a:xfrm>
        <a:prstGeom prst="rect">
          <a:avLst/>
        </a:prstGeom>
        <a:solidFill>
          <a:srgbClr val="FF66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38</xdr:row>
      <xdr:rowOff>85725</xdr:rowOff>
    </xdr:from>
    <xdr:to xmlns:xdr="http://schemas.openxmlformats.org/drawingml/2006/spreadsheetDrawing">
      <xdr:col>1</xdr:col>
      <xdr:colOff>638810</xdr:colOff>
      <xdr:row>38</xdr:row>
      <xdr:rowOff>382905</xdr:rowOff>
    </xdr:to>
    <xdr:sp macro="" textlink="">
      <xdr:nvSpPr>
        <xdr:cNvPr id="3790" name="凡例6"/>
        <xdr:cNvSpPr>
          <a:spLocks noChangeArrowheads="1"/>
        </xdr:cNvSpPr>
      </xdr:nvSpPr>
      <xdr:spPr>
        <a:xfrm>
          <a:off x="638175" y="9953625"/>
          <a:ext cx="505460" cy="297180"/>
        </a:xfrm>
        <a:prstGeom prst="rect">
          <a:avLst/>
        </a:prstGeom>
        <a:solidFill>
          <a:srgbClr val="FFFF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39</xdr:row>
      <xdr:rowOff>85725</xdr:rowOff>
    </xdr:from>
    <xdr:to xmlns:xdr="http://schemas.openxmlformats.org/drawingml/2006/spreadsheetDrawing">
      <xdr:col>1</xdr:col>
      <xdr:colOff>638810</xdr:colOff>
      <xdr:row>39</xdr:row>
      <xdr:rowOff>382905</xdr:rowOff>
    </xdr:to>
    <xdr:sp macro="" textlink="">
      <xdr:nvSpPr>
        <xdr:cNvPr id="3791" name="凡例7"/>
        <xdr:cNvSpPr>
          <a:spLocks noChangeArrowheads="1"/>
        </xdr:cNvSpPr>
      </xdr:nvSpPr>
      <xdr:spPr>
        <a:xfrm>
          <a:off x="638175" y="10448925"/>
          <a:ext cx="505460" cy="297180"/>
        </a:xfrm>
        <a:prstGeom prst="rect">
          <a:avLst/>
        </a:prstGeom>
        <a:solidFill>
          <a:srgbClr val="80008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40</xdr:row>
      <xdr:rowOff>85725</xdr:rowOff>
    </xdr:from>
    <xdr:to xmlns:xdr="http://schemas.openxmlformats.org/drawingml/2006/spreadsheetDrawing">
      <xdr:col>1</xdr:col>
      <xdr:colOff>638810</xdr:colOff>
      <xdr:row>40</xdr:row>
      <xdr:rowOff>382905</xdr:rowOff>
    </xdr:to>
    <xdr:sp macro="" textlink="">
      <xdr:nvSpPr>
        <xdr:cNvPr id="3792" name="凡例8"/>
        <xdr:cNvSpPr>
          <a:spLocks noChangeArrowheads="1"/>
        </xdr:cNvSpPr>
      </xdr:nvSpPr>
      <xdr:spPr>
        <a:xfrm>
          <a:off x="638175" y="10944225"/>
          <a:ext cx="505460" cy="297180"/>
        </a:xfrm>
        <a:prstGeom prst="rect">
          <a:avLst/>
        </a:prstGeom>
        <a:solidFill>
          <a:srgbClr val="00FF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41</xdr:row>
      <xdr:rowOff>85725</xdr:rowOff>
    </xdr:from>
    <xdr:to xmlns:xdr="http://schemas.openxmlformats.org/drawingml/2006/spreadsheetDrawing">
      <xdr:col>1</xdr:col>
      <xdr:colOff>638810</xdr:colOff>
      <xdr:row>41</xdr:row>
      <xdr:rowOff>382905</xdr:rowOff>
    </xdr:to>
    <xdr:sp macro="" textlink="">
      <xdr:nvSpPr>
        <xdr:cNvPr id="3793" name="凡例9"/>
        <xdr:cNvSpPr>
          <a:spLocks noChangeArrowheads="1"/>
        </xdr:cNvSpPr>
      </xdr:nvSpPr>
      <xdr:spPr>
        <a:xfrm>
          <a:off x="638175" y="11439525"/>
          <a:ext cx="505460" cy="297180"/>
        </a:xfrm>
        <a:prstGeom prst="rect">
          <a:avLst/>
        </a:prstGeom>
        <a:solidFill>
          <a:srgbClr val="FF00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133350</xdr:colOff>
      <xdr:row>42</xdr:row>
      <xdr:rowOff>85725</xdr:rowOff>
    </xdr:from>
    <xdr:to xmlns:xdr="http://schemas.openxmlformats.org/drawingml/2006/spreadsheetDrawing">
      <xdr:col>1</xdr:col>
      <xdr:colOff>638810</xdr:colOff>
      <xdr:row>42</xdr:row>
      <xdr:rowOff>382905</xdr:rowOff>
    </xdr:to>
    <xdr:sp macro="" textlink="">
      <xdr:nvSpPr>
        <xdr:cNvPr id="3794" name="凡例10"/>
        <xdr:cNvSpPr>
          <a:spLocks noChangeArrowheads="1"/>
        </xdr:cNvSpPr>
      </xdr:nvSpPr>
      <xdr:spPr>
        <a:xfrm>
          <a:off x="638175" y="11934825"/>
          <a:ext cx="505460" cy="297180"/>
        </a:xfrm>
        <a:prstGeom prst="rect">
          <a:avLst/>
        </a:prstGeom>
        <a:solidFill>
          <a:srgbClr val="0000FF"/>
        </a:solidFill>
        <a:ln w="6350">
          <a:solidFill>
            <a:sysClr val="windowText" lastClr="000000"/>
          </a:solidFill>
          <a:miter/>
        </a:ln>
      </xdr:spPr>
      <xdr:txBody>
        <a:bodyPr vertOverflow="overflow" horzOverflow="overflow" upright="1"/>
        <a:lstStyle/>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-7.5000000000000002e-004</cdr:y>
    </cdr:from>
    <cdr:to>
      <cdr:x>0.27825</cdr:x>
      <cdr:y>8.4250000000000005e-002</cdr:y>
    </cdr:to>
    <cdr:sp macro="" textlink="">
      <cdr:nvSpPr>
        <cdr:cNvPr id="241665" name="テキスト ボックス 6"/>
        <cdr:cNvSpPr txBox="1">
          <a:spLocks xmlns:a="http://schemas.openxmlformats.org/drawingml/2006/main" noChangeArrowheads="1"/>
        </cdr:cNvSpPr>
      </cdr:nvSpPr>
      <cdr:spPr>
        <a:xfrm xmlns:a="http://schemas.openxmlformats.org/drawingml/2006/main">
          <a:off x="0" y="0"/>
          <a:ext cx="4898165" cy="489769"/>
        </a:xfrm>
        <a:prstGeom xmlns:a="http://schemas.openxmlformats.org/drawingml/2006/main" prst="rect">
          <a:avLst/>
        </a:prstGeom>
        <a:noFill xmlns:a="http://schemas.openxmlformats.org/drawingml/2006/main"/>
        <a:ln xmlns:a="http://schemas.openxmlformats.org/drawingml/2006/main">
          <a:miter/>
        </a:ln>
      </cdr:spPr>
      <cdr:txBody>
        <a:bodyPr xmlns:a="http://schemas.openxmlformats.org/drawingml/2006/main" vertOverflow="clip" horzOverflow="overflow" wrap="square" lIns="36576" tIns="22860" rIns="0" bIns="0" anchor="t" upright="1"/>
        <a:lstStyle xmlns:a="http://schemas.openxmlformats.org/drawingml/2006/main"/>
        <a:p xmlns:a="http://schemas.openxmlformats.org/drawingml/2006/main">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124460</xdr:rowOff>
    </xdr:from>
    <xdr:to xmlns:xdr="http://schemas.openxmlformats.org/drawingml/2006/spreadsheetDrawing">
      <xdr:col>11</xdr:col>
      <xdr:colOff>695960</xdr:colOff>
      <xdr:row>4</xdr:row>
      <xdr:rowOff>76835</xdr:rowOff>
    </xdr:to>
    <xdr:sp macro="" textlink="">
      <xdr:nvSpPr>
        <xdr:cNvPr id="5824" name="表題ボックス"/>
        <xdr:cNvSpPr>
          <a:spLocks noChangeArrowheads="1"/>
        </xdr:cNvSpPr>
      </xdr:nvSpPr>
      <xdr:spPr>
        <a:xfrm>
          <a:off x="123825" y="124460"/>
          <a:ext cx="9525635" cy="638175"/>
        </a:xfrm>
        <a:prstGeom prst="rect">
          <a:avLst/>
        </a:prstGeom>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7</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838835</xdr:colOff>
      <xdr:row>1</xdr:row>
      <xdr:rowOff>19050</xdr:rowOff>
    </xdr:from>
    <xdr:to xmlns:xdr="http://schemas.openxmlformats.org/drawingml/2006/spreadsheetDrawing">
      <xdr:col>15</xdr:col>
      <xdr:colOff>371475</xdr:colOff>
      <xdr:row>3</xdr:row>
      <xdr:rowOff>124460</xdr:rowOff>
    </xdr:to>
    <xdr:sp macro="" textlink="">
      <xdr:nvSpPr>
        <xdr:cNvPr id="5825" name="年度ボックス"/>
        <xdr:cNvSpPr>
          <a:spLocks noChangeArrowheads="1"/>
        </xdr:cNvSpPr>
      </xdr:nvSpPr>
      <xdr:spPr>
        <a:xfrm>
          <a:off x="10792460" y="190500"/>
          <a:ext cx="2533015" cy="448310"/>
        </a:xfrm>
        <a:prstGeom prst="rect">
          <a:avLst/>
        </a:prstGeom>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191135</xdr:colOff>
      <xdr:row>3</xdr:row>
      <xdr:rowOff>124460</xdr:rowOff>
    </xdr:to>
    <xdr:sp macro="" textlink="">
      <xdr:nvSpPr>
        <xdr:cNvPr id="5826" name="団体名称ボックス"/>
        <xdr:cNvSpPr>
          <a:spLocks noChangeArrowheads="1"/>
        </xdr:cNvSpPr>
      </xdr:nvSpPr>
      <xdr:spPr>
        <a:xfrm>
          <a:off x="13716635" y="190500"/>
          <a:ext cx="3810000" cy="448310"/>
        </a:xfrm>
        <a:prstGeom prst="rect">
          <a:avLst/>
        </a:prstGeom>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827" name="Line 22"/>
        <xdr:cNvSpPr>
          <a:spLocks noChangeShapeType="1"/>
        </xdr:cNvSpPr>
      </xdr:nvSpPr>
      <xdr:spPr>
        <a:xfrm>
          <a:off x="504825" y="7591425"/>
          <a:ext cx="7448550" cy="390525"/>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657860</xdr:colOff>
      <xdr:row>44</xdr:row>
      <xdr:rowOff>344805</xdr:rowOff>
    </xdr:to>
    <xdr:sp macro="" textlink="">
      <xdr:nvSpPr>
        <xdr:cNvPr id="5828" name="Rectangle 23"/>
        <xdr:cNvSpPr>
          <a:spLocks noChangeArrowheads="1"/>
        </xdr:cNvSpPr>
      </xdr:nvSpPr>
      <xdr:spPr>
        <a:xfrm>
          <a:off x="2314575" y="8029575"/>
          <a:ext cx="505460" cy="297180"/>
        </a:xfrm>
        <a:prstGeom prst="rect">
          <a:avLst/>
        </a:prstGeom>
        <a:solidFill>
          <a:srgbClr val="FF808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657860</xdr:colOff>
      <xdr:row>45</xdr:row>
      <xdr:rowOff>344805</xdr:rowOff>
    </xdr:to>
    <xdr:sp macro="" textlink="">
      <xdr:nvSpPr>
        <xdr:cNvPr id="5829" name="Rectangle 24"/>
        <xdr:cNvSpPr>
          <a:spLocks noChangeArrowheads="1"/>
        </xdr:cNvSpPr>
      </xdr:nvSpPr>
      <xdr:spPr>
        <a:xfrm>
          <a:off x="2314575" y="8420100"/>
          <a:ext cx="505460" cy="297180"/>
        </a:xfrm>
        <a:prstGeom prst="rect">
          <a:avLst/>
        </a:prstGeom>
        <a:solidFill>
          <a:srgbClr val="00FFFF"/>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657860</xdr:colOff>
      <xdr:row>46</xdr:row>
      <xdr:rowOff>344805</xdr:rowOff>
    </xdr:to>
    <xdr:sp macro="" textlink="">
      <xdr:nvSpPr>
        <xdr:cNvPr id="5830" name="Rectangle 25"/>
        <xdr:cNvSpPr>
          <a:spLocks noChangeArrowheads="1"/>
        </xdr:cNvSpPr>
      </xdr:nvSpPr>
      <xdr:spPr>
        <a:xfrm>
          <a:off x="2314575" y="8810625"/>
          <a:ext cx="505460" cy="297180"/>
        </a:xfrm>
        <a:prstGeom prst="rect">
          <a:avLst/>
        </a:prstGeom>
        <a:solidFill>
          <a:srgbClr val="0080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657860</xdr:colOff>
      <xdr:row>47</xdr:row>
      <xdr:rowOff>344805</xdr:rowOff>
    </xdr:to>
    <xdr:sp macro="" textlink="">
      <xdr:nvSpPr>
        <xdr:cNvPr id="5831" name="Rectangle 26"/>
        <xdr:cNvSpPr>
          <a:spLocks noChangeArrowheads="1"/>
        </xdr:cNvSpPr>
      </xdr:nvSpPr>
      <xdr:spPr>
        <a:xfrm>
          <a:off x="2314575" y="9201150"/>
          <a:ext cx="505460" cy="297180"/>
        </a:xfrm>
        <a:prstGeom prst="rect">
          <a:avLst/>
        </a:prstGeom>
        <a:solidFill>
          <a:srgbClr val="9999FF"/>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657860</xdr:colOff>
      <xdr:row>48</xdr:row>
      <xdr:rowOff>344805</xdr:rowOff>
    </xdr:to>
    <xdr:sp macro="" textlink="">
      <xdr:nvSpPr>
        <xdr:cNvPr id="5832" name="Rectangle 27"/>
        <xdr:cNvSpPr>
          <a:spLocks noChangeArrowheads="1"/>
        </xdr:cNvSpPr>
      </xdr:nvSpPr>
      <xdr:spPr>
        <a:xfrm>
          <a:off x="2314575" y="9591675"/>
          <a:ext cx="505460" cy="297180"/>
        </a:xfrm>
        <a:prstGeom prst="rect">
          <a:avLst/>
        </a:prstGeom>
        <a:solidFill>
          <a:srgbClr val="FF66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657860</xdr:colOff>
      <xdr:row>49</xdr:row>
      <xdr:rowOff>344805</xdr:rowOff>
    </xdr:to>
    <xdr:sp macro="" textlink="">
      <xdr:nvSpPr>
        <xdr:cNvPr id="5833" name="Rectangle 28"/>
        <xdr:cNvSpPr>
          <a:spLocks noChangeArrowheads="1"/>
        </xdr:cNvSpPr>
      </xdr:nvSpPr>
      <xdr:spPr>
        <a:xfrm>
          <a:off x="2314575" y="9982200"/>
          <a:ext cx="505460" cy="297180"/>
        </a:xfrm>
        <a:prstGeom prst="rect">
          <a:avLst/>
        </a:prstGeom>
        <a:solidFill>
          <a:srgbClr val="FFFF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657860</xdr:colOff>
      <xdr:row>50</xdr:row>
      <xdr:rowOff>344805</xdr:rowOff>
    </xdr:to>
    <xdr:sp macro="" textlink="">
      <xdr:nvSpPr>
        <xdr:cNvPr id="5834" name="Rectangle 29"/>
        <xdr:cNvSpPr>
          <a:spLocks noChangeArrowheads="1"/>
        </xdr:cNvSpPr>
      </xdr:nvSpPr>
      <xdr:spPr>
        <a:xfrm>
          <a:off x="2314575" y="10372725"/>
          <a:ext cx="505460" cy="297180"/>
        </a:xfrm>
        <a:prstGeom prst="rect">
          <a:avLst/>
        </a:prstGeom>
        <a:solidFill>
          <a:srgbClr val="80008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657860</xdr:colOff>
      <xdr:row>51</xdr:row>
      <xdr:rowOff>344805</xdr:rowOff>
    </xdr:to>
    <xdr:sp macro="" textlink="">
      <xdr:nvSpPr>
        <xdr:cNvPr id="5835" name="Rectangle 30"/>
        <xdr:cNvSpPr>
          <a:spLocks noChangeArrowheads="1"/>
        </xdr:cNvSpPr>
      </xdr:nvSpPr>
      <xdr:spPr>
        <a:xfrm>
          <a:off x="2314575" y="10763250"/>
          <a:ext cx="505460" cy="297180"/>
        </a:xfrm>
        <a:prstGeom prst="rect">
          <a:avLst/>
        </a:prstGeom>
        <a:solidFill>
          <a:srgbClr val="00FF00"/>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657860</xdr:colOff>
      <xdr:row>52</xdr:row>
      <xdr:rowOff>200660</xdr:rowOff>
    </xdr:to>
    <xdr:sp macro="" textlink="">
      <xdr:nvSpPr>
        <xdr:cNvPr id="5836" name="Line 31"/>
        <xdr:cNvSpPr>
          <a:spLocks noChangeShapeType="1"/>
        </xdr:cNvSpPr>
      </xdr:nvSpPr>
      <xdr:spPr>
        <a:xfrm>
          <a:off x="2314575" y="11306810"/>
          <a:ext cx="505460" cy="0"/>
        </a:xfrm>
        <a:prstGeom prst="line">
          <a:avLst/>
        </a:prstGeom>
        <a:noFill/>
        <a:ln w="3810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314325</xdr:colOff>
      <xdr:row>52</xdr:row>
      <xdr:rowOff>105410</xdr:rowOff>
    </xdr:from>
    <xdr:to xmlns:xdr="http://schemas.openxmlformats.org/drawingml/2006/spreadsheetDrawing">
      <xdr:col>3</xdr:col>
      <xdr:colOff>504825</xdr:colOff>
      <xdr:row>52</xdr:row>
      <xdr:rowOff>297180</xdr:rowOff>
    </xdr:to>
    <xdr:sp macro="" textlink="">
      <xdr:nvSpPr>
        <xdr:cNvPr id="5837" name="Oval 32"/>
        <xdr:cNvSpPr>
          <a:spLocks noChangeArrowheads="1"/>
        </xdr:cNvSpPr>
      </xdr:nvSpPr>
      <xdr:spPr>
        <a:xfrm>
          <a:off x="2476500" y="11211560"/>
          <a:ext cx="190500" cy="191770"/>
        </a:xfrm>
        <a:prstGeom prst="ellipse">
          <a:avLst/>
        </a:prstGeom>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5838" name="Rectangle 87"/>
        <xdr:cNvSpPr>
          <a:spLocks noChangeArrowheads="1"/>
        </xdr:cNvSpPr>
      </xdr:nvSpPr>
      <xdr:spPr>
        <a:xfrm>
          <a:off x="13106400" y="7600315"/>
          <a:ext cx="4429760" cy="3905885"/>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324485</xdr:rowOff>
    </xdr:to>
    <xdr:sp macro="" textlink="">
      <xdr:nvSpPr>
        <xdr:cNvPr id="5839" name="Rectangle 88"/>
        <xdr:cNvSpPr>
          <a:spLocks noChangeArrowheads="1"/>
        </xdr:cNvSpPr>
      </xdr:nvSpPr>
      <xdr:spPr>
        <a:xfrm>
          <a:off x="13106400" y="7591425"/>
          <a:ext cx="885825" cy="324485"/>
        </a:xfrm>
        <a:prstGeom prst="rect">
          <a:avLst/>
        </a:prstGeom>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15</xdr:col>
      <xdr:colOff>276860</xdr:colOff>
      <xdr:row>43</xdr:row>
      <xdr:rowOff>259080</xdr:rowOff>
    </xdr:from>
    <xdr:to xmlns:xdr="http://schemas.openxmlformats.org/drawingml/2006/spreadsheetDrawing">
      <xdr:col>20</xdr:col>
      <xdr:colOff>76200</xdr:colOff>
      <xdr:row>52</xdr:row>
      <xdr:rowOff>259080</xdr:rowOff>
    </xdr:to>
    <xdr:sp macro="" textlink="">
      <xdr:nvSpPr>
        <xdr:cNvPr id="5840" name="Rectangle 89"/>
        <xdr:cNvSpPr>
          <a:spLocks noChangeArrowheads="1"/>
        </xdr:cNvSpPr>
      </xdr:nvSpPr>
      <xdr:spPr>
        <a:xfrm>
          <a:off x="13230860" y="7850505"/>
          <a:ext cx="4180840" cy="3514725"/>
        </a:xfrm>
        <a:prstGeom prst="rect">
          <a:avLst/>
        </a:prstGeom>
        <a:noFill/>
        <a:ln>
          <a:miter/>
        </a:ln>
      </xdr:spPr>
      <xdr:txBody>
        <a:bodyPr vertOverflow="clip" horzOverflow="overflow" wrap="square" lIns="36576" tIns="22860"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元利償還金等の減少の理由として、下水道事業や病院事業における起債償還に対する繰出金が減少したこと、一部事務組合において過去に整備された清掃、消防等施設建設に係る償還費負担金が減少していること、社会福祉法人施設建設に係る償還補助の減少などが挙げられ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算入公債費等については、事業費補正算入公債費や密度補正算入公債費が減少傾向にある一方、合併特例債や臨時財政対策債の償還額に係る算入公債費が増加している。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以上のことから、元利償還金等から算入公債費等を差し引いて算出される実質公債費比率の分子は、年々減少傾向にあり、今後も同様に推移すると見込んでいる。</a:t>
          </a:r>
        </a:p>
      </xdr:txBody>
    </xdr:sp>
    <xdr:clientData/>
  </xdr:twoCellAnchor>
  <xdr:twoCellAnchor>
    <xdr:from xmlns:xdr="http://schemas.openxmlformats.org/drawingml/2006/spreadsheetDrawing">
      <xdr:col>0</xdr:col>
      <xdr:colOff>57150</xdr:colOff>
      <xdr:row>4</xdr:row>
      <xdr:rowOff>0</xdr:rowOff>
    </xdr:from>
    <xdr:to xmlns:xdr="http://schemas.openxmlformats.org/drawingml/2006/spreadsheetDrawing">
      <xdr:col>20</xdr:col>
      <xdr:colOff>505460</xdr:colOff>
      <xdr:row>41</xdr:row>
      <xdr:rowOff>153035</xdr:rowOff>
    </xdr:to>
    <xdr:graphicFrame macro="">
      <xdr:nvGraphicFramePr>
        <xdr:cNvPr id="584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314960</xdr:colOff>
      <xdr:row>4</xdr:row>
      <xdr:rowOff>67310</xdr:rowOff>
    </xdr:from>
    <xdr:to xmlns:xdr="http://schemas.openxmlformats.org/drawingml/2006/spreadsheetDrawing">
      <xdr:col>2</xdr:col>
      <xdr:colOff>419735</xdr:colOff>
      <xdr:row>6</xdr:row>
      <xdr:rowOff>47625</xdr:rowOff>
    </xdr:to>
    <xdr:sp macro="" textlink="">
      <xdr:nvSpPr>
        <xdr:cNvPr id="5842" name="Rectangle 88"/>
        <xdr:cNvSpPr>
          <a:spLocks noChangeArrowheads="1"/>
        </xdr:cNvSpPr>
      </xdr:nvSpPr>
      <xdr:spPr>
        <a:xfrm>
          <a:off x="314960" y="753110"/>
          <a:ext cx="1438275" cy="323215"/>
        </a:xfrm>
        <a:prstGeom prst="rect">
          <a:avLst/>
        </a:prstGeom>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xdr:row>
      <xdr:rowOff>162560</xdr:rowOff>
    </xdr:from>
    <xdr:to xmlns:xdr="http://schemas.openxmlformats.org/drawingml/2006/spreadsheetDrawing">
      <xdr:col>18</xdr:col>
      <xdr:colOff>391160</xdr:colOff>
      <xdr:row>38</xdr:row>
      <xdr:rowOff>9525</xdr:rowOff>
    </xdr:to>
    <xdr:graphicFrame macro="">
      <xdr:nvGraphicFramePr>
        <xdr:cNvPr id="794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334645</xdr:rowOff>
    </xdr:from>
    <xdr:to xmlns:xdr="http://schemas.openxmlformats.org/drawingml/2006/spreadsheetDrawing">
      <xdr:col>18</xdr:col>
      <xdr:colOff>133350</xdr:colOff>
      <xdr:row>52</xdr:row>
      <xdr:rowOff>9525</xdr:rowOff>
    </xdr:to>
    <xdr:sp macro="" textlink="">
      <xdr:nvSpPr>
        <xdr:cNvPr id="7947" name="正方形/長方形 3"/>
        <xdr:cNvSpPr>
          <a:spLocks noChangeArrowheads="1"/>
        </xdr:cNvSpPr>
      </xdr:nvSpPr>
      <xdr:spPr>
        <a:xfrm>
          <a:off x="12992100" y="7573645"/>
          <a:ext cx="4667250" cy="4608830"/>
        </a:xfrm>
        <a:prstGeom prst="rect">
          <a:avLst/>
        </a:prstGeom>
        <a:solidFill>
          <a:srgbClr val="FFFFFF"/>
        </a:solid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13</xdr:col>
      <xdr:colOff>334010</xdr:colOff>
      <xdr:row>39</xdr:row>
      <xdr:rowOff>9525</xdr:rowOff>
    </xdr:from>
    <xdr:to xmlns:xdr="http://schemas.openxmlformats.org/drawingml/2006/spreadsheetDrawing">
      <xdr:col>15</xdr:col>
      <xdr:colOff>838835</xdr:colOff>
      <xdr:row>40</xdr:row>
      <xdr:rowOff>334645</xdr:rowOff>
    </xdr:to>
    <xdr:sp macro="" textlink="">
      <xdr:nvSpPr>
        <xdr:cNvPr id="7948" name="テキスト ボックス 4"/>
        <xdr:cNvSpPr txBox="1">
          <a:spLocks noChangeArrowheads="1"/>
        </xdr:cNvSpPr>
      </xdr:nvSpPr>
      <xdr:spPr>
        <a:xfrm>
          <a:off x="13049885" y="7600950"/>
          <a:ext cx="2428875" cy="677545"/>
        </a:xfrm>
        <a:prstGeom prst="rect">
          <a:avLst/>
        </a:prstGeom>
        <a:noFill/>
        <a:ln>
          <a:miter/>
        </a:ln>
      </xdr:spPr>
      <xdr:txBody>
        <a:bodyPr vertOverflow="clip" horzOverflow="overflow" wrap="square" lIns="30162" tIns="4762" rIns="4762" bIns="4762"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13</xdr:col>
      <xdr:colOff>400685</xdr:colOff>
      <xdr:row>39</xdr:row>
      <xdr:rowOff>287655</xdr:rowOff>
    </xdr:from>
    <xdr:to xmlns:xdr="http://schemas.openxmlformats.org/drawingml/2006/spreadsheetDrawing">
      <xdr:col>18</xdr:col>
      <xdr:colOff>0</xdr:colOff>
      <xdr:row>51</xdr:row>
      <xdr:rowOff>258445</xdr:rowOff>
    </xdr:to>
    <xdr:sp macro="" textlink="">
      <xdr:nvSpPr>
        <xdr:cNvPr id="7949" name="分析欄"/>
        <xdr:cNvSpPr txBox="1">
          <a:spLocks noChangeArrowheads="1"/>
        </xdr:cNvSpPr>
      </xdr:nvSpPr>
      <xdr:spPr>
        <a:xfrm>
          <a:off x="13116560" y="7879080"/>
          <a:ext cx="4409440" cy="4199890"/>
        </a:xfrm>
        <a:prstGeom prst="rect">
          <a:avLst/>
        </a:prstGeom>
        <a:noFill/>
        <a:ln>
          <a:miter/>
        </a:ln>
      </xdr:spPr>
      <xdr:txBody>
        <a:bodyPr vertOverflow="clip" horzOverflow="overflow" wrap="square" lIns="36576" tIns="22860" rIns="0" bIns="0" anchor="t" upright="1"/>
        <a:lstStyle/>
        <a:p>
          <a:pPr algn="l"/>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将来負担額の減少の理由として、一般会計における起債償還の進行、社会福祉法人施設に係る起債償還の進行、下水道事業及び病院事業に係る繰入見込額や、一部事務組合における起債償還負担金の減少、職員数の減に伴う、退職手当負担見込額の減少などが挙げられ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充当可能財源等については、財政調整基金等の積立、合併特例債や臨時財政対策債に係る算入公債費により確保されていることから、近年は同水準で推移している。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その結果、将来負担額から充当可能財源等を差し引いて算出される将来負担比率の分子は、年々減少傾向にあり、今後も同様に推移すると見込んでいる。</a:t>
          </a:r>
        </a:p>
      </xdr:txBody>
    </xdr:sp>
    <xdr:clientData/>
  </xdr:twoCellAnchor>
  <xdr:twoCellAnchor editAs="oneCell">
    <xdr:from xmlns:xdr="http://schemas.openxmlformats.org/drawingml/2006/spreadsheetDrawing">
      <xdr:col>3</xdr:col>
      <xdr:colOff>161925</xdr:colOff>
      <xdr:row>40</xdr:row>
      <xdr:rowOff>57785</xdr:rowOff>
    </xdr:from>
    <xdr:to xmlns:xdr="http://schemas.openxmlformats.org/drawingml/2006/spreadsheetDrawing">
      <xdr:col>3</xdr:col>
      <xdr:colOff>705485</xdr:colOff>
      <xdr:row>40</xdr:row>
      <xdr:rowOff>316230</xdr:rowOff>
    </xdr:to>
    <xdr:sp macro="" textlink="">
      <xdr:nvSpPr>
        <xdr:cNvPr id="7950" name="正方形/長方形 36" descr="右上がり対角線 (太)"/>
        <xdr:cNvSpPr>
          <a:spLocks noChangeArrowheads="1"/>
        </xdr:cNvSpPr>
      </xdr:nvSpPr>
      <xdr:spPr>
        <a:xfrm>
          <a:off x="2590800" y="8001635"/>
          <a:ext cx="543560" cy="258445"/>
        </a:xfrm>
        <a:prstGeom prst="rect">
          <a:avLst/>
        </a:prstGeom>
        <a:solidFill>
          <a:srgbClr val="FF8080"/>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41</xdr:row>
      <xdr:rowOff>57785</xdr:rowOff>
    </xdr:from>
    <xdr:to xmlns:xdr="http://schemas.openxmlformats.org/drawingml/2006/spreadsheetDrawing">
      <xdr:col>3</xdr:col>
      <xdr:colOff>705485</xdr:colOff>
      <xdr:row>41</xdr:row>
      <xdr:rowOff>306705</xdr:rowOff>
    </xdr:to>
    <xdr:sp macro="" textlink="">
      <xdr:nvSpPr>
        <xdr:cNvPr id="7951" name="正方形/長方形 37" descr="右下がり対角線 (太)"/>
        <xdr:cNvSpPr>
          <a:spLocks noChangeArrowheads="1"/>
        </xdr:cNvSpPr>
      </xdr:nvSpPr>
      <xdr:spPr>
        <a:xfrm>
          <a:off x="2590800" y="8354060"/>
          <a:ext cx="543560" cy="248920"/>
        </a:xfrm>
        <a:prstGeom prst="rect">
          <a:avLst/>
        </a:prstGeom>
        <a:solidFill>
          <a:srgbClr val="00FFFF"/>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42</xdr:row>
      <xdr:rowOff>48260</xdr:rowOff>
    </xdr:from>
    <xdr:to xmlns:xdr="http://schemas.openxmlformats.org/drawingml/2006/spreadsheetDrawing">
      <xdr:col>3</xdr:col>
      <xdr:colOff>705485</xdr:colOff>
      <xdr:row>42</xdr:row>
      <xdr:rowOff>306705</xdr:rowOff>
    </xdr:to>
    <xdr:sp macro="" textlink="">
      <xdr:nvSpPr>
        <xdr:cNvPr id="7952" name="正方形/長方形 38" descr="右上がり対角線 (太)"/>
        <xdr:cNvSpPr>
          <a:spLocks noChangeArrowheads="1"/>
        </xdr:cNvSpPr>
      </xdr:nvSpPr>
      <xdr:spPr>
        <a:xfrm>
          <a:off x="2590800" y="8696960"/>
          <a:ext cx="543560" cy="258445"/>
        </a:xfrm>
        <a:prstGeom prst="rect">
          <a:avLst/>
        </a:prstGeom>
        <a:solidFill>
          <a:srgbClr val="008000"/>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43</xdr:row>
      <xdr:rowOff>48260</xdr:rowOff>
    </xdr:from>
    <xdr:to xmlns:xdr="http://schemas.openxmlformats.org/drawingml/2006/spreadsheetDrawing">
      <xdr:col>3</xdr:col>
      <xdr:colOff>705485</xdr:colOff>
      <xdr:row>43</xdr:row>
      <xdr:rowOff>306705</xdr:rowOff>
    </xdr:to>
    <xdr:sp macro="" textlink="">
      <xdr:nvSpPr>
        <xdr:cNvPr id="7953" name="正方形/長方形 39" descr="右下がり対角線 (太)"/>
        <xdr:cNvSpPr>
          <a:spLocks noChangeArrowheads="1"/>
        </xdr:cNvSpPr>
      </xdr:nvSpPr>
      <xdr:spPr>
        <a:xfrm>
          <a:off x="2590800" y="9049385"/>
          <a:ext cx="543560" cy="258445"/>
        </a:xfrm>
        <a:prstGeom prst="rect">
          <a:avLst/>
        </a:prstGeom>
        <a:solidFill>
          <a:srgbClr val="9999FF"/>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44</xdr:row>
      <xdr:rowOff>57785</xdr:rowOff>
    </xdr:from>
    <xdr:to xmlns:xdr="http://schemas.openxmlformats.org/drawingml/2006/spreadsheetDrawing">
      <xdr:col>3</xdr:col>
      <xdr:colOff>705485</xdr:colOff>
      <xdr:row>44</xdr:row>
      <xdr:rowOff>306705</xdr:rowOff>
    </xdr:to>
    <xdr:sp macro="" textlink="">
      <xdr:nvSpPr>
        <xdr:cNvPr id="7954" name="正方形/長方形 40" descr="右上がり対角線 (太)"/>
        <xdr:cNvSpPr>
          <a:spLocks noChangeArrowheads="1"/>
        </xdr:cNvSpPr>
      </xdr:nvSpPr>
      <xdr:spPr>
        <a:xfrm>
          <a:off x="2590800" y="9411335"/>
          <a:ext cx="543560" cy="248920"/>
        </a:xfrm>
        <a:prstGeom prst="rect">
          <a:avLst/>
        </a:prstGeom>
        <a:solidFill>
          <a:srgbClr val="FF6600"/>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45</xdr:row>
      <xdr:rowOff>57785</xdr:rowOff>
    </xdr:from>
    <xdr:to xmlns:xdr="http://schemas.openxmlformats.org/drawingml/2006/spreadsheetDrawing">
      <xdr:col>3</xdr:col>
      <xdr:colOff>705485</xdr:colOff>
      <xdr:row>45</xdr:row>
      <xdr:rowOff>316230</xdr:rowOff>
    </xdr:to>
    <xdr:sp macro="" textlink="">
      <xdr:nvSpPr>
        <xdr:cNvPr id="7955" name="正方形/長方形 41" descr="右下がり対角線 (太)"/>
        <xdr:cNvSpPr>
          <a:spLocks noChangeArrowheads="1"/>
        </xdr:cNvSpPr>
      </xdr:nvSpPr>
      <xdr:spPr>
        <a:xfrm>
          <a:off x="2590800" y="9763760"/>
          <a:ext cx="543560" cy="258445"/>
        </a:xfrm>
        <a:prstGeom prst="rect">
          <a:avLst/>
        </a:prstGeom>
        <a:solidFill>
          <a:srgbClr val="FFFF00"/>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46</xdr:row>
      <xdr:rowOff>57785</xdr:rowOff>
    </xdr:from>
    <xdr:to xmlns:xdr="http://schemas.openxmlformats.org/drawingml/2006/spreadsheetDrawing">
      <xdr:col>3</xdr:col>
      <xdr:colOff>705485</xdr:colOff>
      <xdr:row>46</xdr:row>
      <xdr:rowOff>316230</xdr:rowOff>
    </xdr:to>
    <xdr:sp macro="" textlink="">
      <xdr:nvSpPr>
        <xdr:cNvPr id="7956" name="正方形/長方形 42" descr="右上がり対角線 (太)"/>
        <xdr:cNvSpPr>
          <a:spLocks noChangeArrowheads="1"/>
        </xdr:cNvSpPr>
      </xdr:nvSpPr>
      <xdr:spPr>
        <a:xfrm>
          <a:off x="2590800" y="10116185"/>
          <a:ext cx="543560" cy="258445"/>
        </a:xfrm>
        <a:prstGeom prst="rect">
          <a:avLst/>
        </a:prstGeom>
        <a:solidFill>
          <a:srgbClr val="800080"/>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47</xdr:row>
      <xdr:rowOff>48260</xdr:rowOff>
    </xdr:from>
    <xdr:to xmlns:xdr="http://schemas.openxmlformats.org/drawingml/2006/spreadsheetDrawing">
      <xdr:col>3</xdr:col>
      <xdr:colOff>705485</xdr:colOff>
      <xdr:row>47</xdr:row>
      <xdr:rowOff>306705</xdr:rowOff>
    </xdr:to>
    <xdr:sp macro="" textlink="">
      <xdr:nvSpPr>
        <xdr:cNvPr id="7957" name="正方形/長方形 43" descr="右下がり対角線 (太)"/>
        <xdr:cNvSpPr>
          <a:spLocks noChangeArrowheads="1"/>
        </xdr:cNvSpPr>
      </xdr:nvSpPr>
      <xdr:spPr>
        <a:xfrm>
          <a:off x="2590800" y="10459085"/>
          <a:ext cx="543560" cy="258445"/>
        </a:xfrm>
        <a:prstGeom prst="rect">
          <a:avLst/>
        </a:prstGeom>
        <a:solidFill>
          <a:srgbClr val="00FF00"/>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48</xdr:row>
      <xdr:rowOff>57785</xdr:rowOff>
    </xdr:from>
    <xdr:to xmlns:xdr="http://schemas.openxmlformats.org/drawingml/2006/spreadsheetDrawing">
      <xdr:col>3</xdr:col>
      <xdr:colOff>705485</xdr:colOff>
      <xdr:row>48</xdr:row>
      <xdr:rowOff>306705</xdr:rowOff>
    </xdr:to>
    <xdr:sp macro="" textlink="">
      <xdr:nvSpPr>
        <xdr:cNvPr id="7958" name="正方形/長方形 44" descr="右上がり対角線 (太)"/>
        <xdr:cNvSpPr>
          <a:spLocks noChangeArrowheads="1"/>
        </xdr:cNvSpPr>
      </xdr:nvSpPr>
      <xdr:spPr>
        <a:xfrm>
          <a:off x="2590800" y="10821035"/>
          <a:ext cx="543560" cy="248920"/>
        </a:xfrm>
        <a:prstGeom prst="rect">
          <a:avLst/>
        </a:prstGeom>
        <a:solidFill>
          <a:srgbClr val="FF00FF"/>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49</xdr:row>
      <xdr:rowOff>57785</xdr:rowOff>
    </xdr:from>
    <xdr:to xmlns:xdr="http://schemas.openxmlformats.org/drawingml/2006/spreadsheetDrawing">
      <xdr:col>3</xdr:col>
      <xdr:colOff>705485</xdr:colOff>
      <xdr:row>49</xdr:row>
      <xdr:rowOff>316230</xdr:rowOff>
    </xdr:to>
    <xdr:sp macro="" textlink="">
      <xdr:nvSpPr>
        <xdr:cNvPr id="7959" name="正方形/長方形 45" descr="右下がり対角線 (太)"/>
        <xdr:cNvSpPr>
          <a:spLocks noChangeArrowheads="1"/>
        </xdr:cNvSpPr>
      </xdr:nvSpPr>
      <xdr:spPr>
        <a:xfrm>
          <a:off x="2590800" y="11173460"/>
          <a:ext cx="543560" cy="258445"/>
        </a:xfrm>
        <a:prstGeom prst="rect">
          <a:avLst/>
        </a:prstGeom>
        <a:solidFill>
          <a:srgbClr val="0000FF"/>
        </a:solidFill>
        <a:ln w="12700">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161925</xdr:colOff>
      <xdr:row>50</xdr:row>
      <xdr:rowOff>48260</xdr:rowOff>
    </xdr:from>
    <xdr:to xmlns:xdr="http://schemas.openxmlformats.org/drawingml/2006/spreadsheetDrawing">
      <xdr:col>3</xdr:col>
      <xdr:colOff>705485</xdr:colOff>
      <xdr:row>50</xdr:row>
      <xdr:rowOff>306705</xdr:rowOff>
    </xdr:to>
    <xdr:sp macro="" textlink="">
      <xdr:nvSpPr>
        <xdr:cNvPr id="7960" name="正方形/長方形 46" descr="右上がり対角線 (太)"/>
        <xdr:cNvSpPr>
          <a:spLocks noChangeArrowheads="1"/>
        </xdr:cNvSpPr>
      </xdr:nvSpPr>
      <xdr:spPr>
        <a:xfrm>
          <a:off x="2590800" y="11516360"/>
          <a:ext cx="543560" cy="258445"/>
        </a:xfrm>
        <a:prstGeom prst="rect">
          <a:avLst/>
        </a:prstGeom>
        <a:solidFill>
          <a:srgbClr val="FFCC00"/>
        </a:solidFill>
        <a:ln w="127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190500</xdr:colOff>
      <xdr:row>51</xdr:row>
      <xdr:rowOff>163195</xdr:rowOff>
    </xdr:from>
    <xdr:to xmlns:xdr="http://schemas.openxmlformats.org/drawingml/2006/spreadsheetDrawing">
      <xdr:col>3</xdr:col>
      <xdr:colOff>667385</xdr:colOff>
      <xdr:row>51</xdr:row>
      <xdr:rowOff>163195</xdr:rowOff>
    </xdr:to>
    <xdr:sp macro="" textlink="">
      <xdr:nvSpPr>
        <xdr:cNvPr id="7961" name="直線コネクタ 20"/>
        <xdr:cNvSpPr>
          <a:spLocks noChangeShapeType="1"/>
        </xdr:cNvSpPr>
      </xdr:nvSpPr>
      <xdr:spPr>
        <a:xfrm>
          <a:off x="2619375" y="11983720"/>
          <a:ext cx="476885" cy="0"/>
        </a:xfrm>
        <a:prstGeom prst="line">
          <a:avLst/>
        </a:prstGeom>
        <a:noFill/>
        <a:ln w="38100">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7962" name="Oval 182"/>
        <xdr:cNvSpPr>
          <a:spLocks noChangeArrowheads="1"/>
        </xdr:cNvSpPr>
      </xdr:nvSpPr>
      <xdr:spPr>
        <a:xfrm>
          <a:off x="2771775" y="11896725"/>
          <a:ext cx="180975" cy="180975"/>
        </a:xfrm>
        <a:prstGeom prst="ellipse">
          <a:avLst/>
        </a:prstGeom>
        <a:solidFill>
          <a:srgbClr val="FF0000"/>
        </a:solidFill>
        <a:ln w="1270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0</xdr:col>
      <xdr:colOff>142875</xdr:colOff>
      <xdr:row>0</xdr:row>
      <xdr:rowOff>143510</xdr:rowOff>
    </xdr:from>
    <xdr:to xmlns:xdr="http://schemas.openxmlformats.org/drawingml/2006/spreadsheetDrawing">
      <xdr:col>10</xdr:col>
      <xdr:colOff>400050</xdr:colOff>
      <xdr:row>4</xdr:row>
      <xdr:rowOff>19685</xdr:rowOff>
    </xdr:to>
    <xdr:sp macro="" textlink="">
      <xdr:nvSpPr>
        <xdr:cNvPr id="7963" name="表題ボックス"/>
        <xdr:cNvSpPr>
          <a:spLocks noChangeArrowheads="1"/>
        </xdr:cNvSpPr>
      </xdr:nvSpPr>
      <xdr:spPr>
        <a:xfrm>
          <a:off x="142875" y="143510"/>
          <a:ext cx="9229725" cy="638175"/>
        </a:xfrm>
        <a:prstGeom prst="rect">
          <a:avLst/>
        </a:prstGeom>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8</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591820</xdr:colOff>
      <xdr:row>1</xdr:row>
      <xdr:rowOff>47625</xdr:rowOff>
    </xdr:from>
    <xdr:to xmlns:xdr="http://schemas.openxmlformats.org/drawingml/2006/spreadsheetDrawing">
      <xdr:col>13</xdr:col>
      <xdr:colOff>629285</xdr:colOff>
      <xdr:row>3</xdr:row>
      <xdr:rowOff>123825</xdr:rowOff>
    </xdr:to>
    <xdr:sp macro="" textlink="">
      <xdr:nvSpPr>
        <xdr:cNvPr id="7964" name="年度ボックス"/>
        <xdr:cNvSpPr>
          <a:spLocks noChangeArrowheads="1"/>
        </xdr:cNvSpPr>
      </xdr:nvSpPr>
      <xdr:spPr>
        <a:xfrm>
          <a:off x="10812145" y="238125"/>
          <a:ext cx="2533015" cy="457200"/>
        </a:xfrm>
        <a:prstGeom prst="rect">
          <a:avLst/>
        </a:prstGeom>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7965" name="団体名称ボックス"/>
        <xdr:cNvSpPr>
          <a:spLocks noChangeArrowheads="1"/>
        </xdr:cNvSpPr>
      </xdr:nvSpPr>
      <xdr:spPr>
        <a:xfrm>
          <a:off x="13849350" y="238125"/>
          <a:ext cx="3810000" cy="457200"/>
        </a:xfrm>
        <a:prstGeom prst="rect">
          <a:avLst/>
        </a:prstGeom>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7966" name="Line 22"/>
        <xdr:cNvSpPr>
          <a:spLocks noChangeShapeType="1"/>
        </xdr:cNvSpPr>
      </xdr:nvSpPr>
      <xdr:spPr>
        <a:xfrm>
          <a:off x="504825" y="7591425"/>
          <a:ext cx="5972175" cy="352425"/>
        </a:xfrm>
        <a:prstGeom prst="line">
          <a:avLst/>
        </a:prstGeom>
        <a:noFill/>
        <a:ln w="19050">
          <a:solidFill>
            <a:sysClr val="windowText" lastClr="000000"/>
          </a:solidFill>
          <a:miter/>
        </a:ln>
      </xdr:spPr>
      <xdr:txBody>
        <a:bodyPr vertOverflow="overflow" horzOverflow="overflow" upright="1"/>
        <a:lstStyle/>
        <a:p/>
      </xdr:txBody>
    </xdr:sp>
    <xdr:clientData/>
  </xdr:twoCellAnchor>
</xdr:wsDr>
</file>

<file path=xl/drawings/drawing12.xml><?xml version="1.0" encoding="utf-8"?>
<c:userShapes xmlns:c="http://schemas.openxmlformats.org/drawingml/2006/chart">
  <cdr:relSizeAnchor xmlns:cdr="http://schemas.openxmlformats.org/drawingml/2006/chartDrawing">
    <cdr:from>
      <cdr:x>1.6500000000000001e-002</cdr:x>
      <cdr:y>-5.0000000000000001e-004</cdr:y>
    </cdr:from>
    <cdr:to>
      <cdr:x>0.13850000000000001</cdr:x>
      <cdr:y>5.8250000000000003e-002</cdr:y>
    </cdr:to>
    <cdr:sp macro="" textlink="">
      <cdr:nvSpPr>
        <cdr:cNvPr id="243713" name="テキスト ボックス 6"/>
        <cdr:cNvSpPr txBox="1">
          <a:spLocks xmlns:a="http://schemas.openxmlformats.org/drawingml/2006/main" noChangeArrowheads="1"/>
        </cdr:cNvSpPr>
      </cdr:nvSpPr>
      <cdr:spPr>
        <a:xfrm xmlns:a="http://schemas.openxmlformats.org/drawingml/2006/main">
          <a:off x="295633" y="0"/>
          <a:ext cx="2185893" cy="382724"/>
        </a:xfrm>
        <a:prstGeom xmlns:a="http://schemas.openxmlformats.org/drawingml/2006/main" prst="rect">
          <a:avLst/>
        </a:prstGeom>
        <a:noFill xmlns:a="http://schemas.openxmlformats.org/drawingml/2006/main"/>
        <a:ln xmlns:a="http://schemas.openxmlformats.org/drawingml/2006/main">
          <a:miter/>
        </a:ln>
      </cdr:spPr>
      <cdr:txBody>
        <a:bodyPr xmlns:a="http://schemas.openxmlformats.org/drawingml/2006/main" vertOverflow="clip" horzOverflow="overflow" wrap="square" lIns="36576" tIns="22860" rIns="0" bIns="0" anchor="t" upright="1"/>
        <a:lstStyle xmlns:a="http://schemas.openxmlformats.org/drawingml/2006/main"/>
        <a:p xmlns:a="http://schemas.openxmlformats.org/drawingml/2006/main">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（百万円）</a:t>
          </a:r>
        </a:p>
      </cdr:txBody>
    </cdr:sp>
  </cdr:relSizeAnchor>
</c:userShape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8.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10.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11.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6"/>
  <sheetViews>
    <sheetView showGridLines="0" tabSelected="1" workbookViewId="0">
      <selection activeCell="AC15" sqref="AC15:AG15"/>
    </sheetView>
  </sheetViews>
  <sheetFormatPr defaultColWidth="0" defaultRowHeight="11.25" zeroHeight="1"/>
  <cols>
    <col min="1" max="119" width="2.125" style="1" customWidth="1"/>
    <col min="120" max="16384" width="0" style="1" hidden="1" bestFit="1" customWidth="1"/>
  </cols>
  <sheetData>
    <row r="1" spans="1:119" ht="33" customHeight="1">
      <c r="B1" s="3"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3</v>
      </c>
      <c r="C2" s="4"/>
      <c r="D2" s="35"/>
    </row>
    <row r="3" spans="1:119" ht="11.25" customHeight="1">
      <c r="A3" s="2"/>
      <c r="B3" s="5" t="s">
        <v>1</v>
      </c>
      <c r="C3" s="20"/>
      <c r="D3" s="20"/>
      <c r="E3" s="39"/>
      <c r="F3" s="39"/>
      <c r="G3" s="39"/>
      <c r="H3" s="39"/>
      <c r="I3" s="39"/>
      <c r="J3" s="39"/>
      <c r="K3" s="39"/>
      <c r="L3" s="39" t="s">
        <v>32</v>
      </c>
      <c r="M3" s="39"/>
      <c r="N3" s="39"/>
      <c r="O3" s="39"/>
      <c r="P3" s="39"/>
      <c r="Q3" s="39"/>
      <c r="R3" s="71"/>
      <c r="S3" s="71"/>
      <c r="T3" s="71"/>
      <c r="U3" s="71"/>
      <c r="V3" s="82"/>
      <c r="W3" s="94" t="s">
        <v>45</v>
      </c>
      <c r="X3" s="103"/>
      <c r="Y3" s="103"/>
      <c r="Z3" s="103"/>
      <c r="AA3" s="103"/>
      <c r="AB3" s="20"/>
      <c r="AC3" s="71" t="s">
        <v>10</v>
      </c>
      <c r="AD3" s="103"/>
      <c r="AE3" s="103"/>
      <c r="AF3" s="103"/>
      <c r="AG3" s="103"/>
      <c r="AH3" s="103"/>
      <c r="AI3" s="103"/>
      <c r="AJ3" s="103"/>
      <c r="AK3" s="103"/>
      <c r="AL3" s="122"/>
      <c r="AM3" s="94" t="s">
        <v>46</v>
      </c>
      <c r="AN3" s="103"/>
      <c r="AO3" s="103"/>
      <c r="AP3" s="103"/>
      <c r="AQ3" s="103"/>
      <c r="AR3" s="103"/>
      <c r="AS3" s="103"/>
      <c r="AT3" s="103"/>
      <c r="AU3" s="103"/>
      <c r="AV3" s="103"/>
      <c r="AW3" s="103"/>
      <c r="AX3" s="122"/>
      <c r="AY3" s="10" t="s">
        <v>17</v>
      </c>
      <c r="AZ3" s="25"/>
      <c r="BA3" s="25"/>
      <c r="BB3" s="25"/>
      <c r="BC3" s="25"/>
      <c r="BD3" s="25"/>
      <c r="BE3" s="25"/>
      <c r="BF3" s="25"/>
      <c r="BG3" s="25"/>
      <c r="BH3" s="25"/>
      <c r="BI3" s="25"/>
      <c r="BJ3" s="25"/>
      <c r="BK3" s="25"/>
      <c r="BL3" s="25"/>
      <c r="BM3" s="164"/>
      <c r="BN3" s="94" t="s">
        <v>18</v>
      </c>
      <c r="BO3" s="103"/>
      <c r="BP3" s="103"/>
      <c r="BQ3" s="103"/>
      <c r="BR3" s="103"/>
      <c r="BS3" s="103"/>
      <c r="BT3" s="103"/>
      <c r="BU3" s="122"/>
      <c r="BV3" s="94" t="s">
        <v>56</v>
      </c>
      <c r="BW3" s="103"/>
      <c r="BX3" s="103"/>
      <c r="BY3" s="103"/>
      <c r="BZ3" s="103"/>
      <c r="CA3" s="103"/>
      <c r="CB3" s="103"/>
      <c r="CC3" s="122"/>
      <c r="CD3" s="10" t="s">
        <v>17</v>
      </c>
      <c r="CE3" s="25"/>
      <c r="CF3" s="25"/>
      <c r="CG3" s="25"/>
      <c r="CH3" s="25"/>
      <c r="CI3" s="25"/>
      <c r="CJ3" s="25"/>
      <c r="CK3" s="25"/>
      <c r="CL3" s="25"/>
      <c r="CM3" s="25"/>
      <c r="CN3" s="25"/>
      <c r="CO3" s="25"/>
      <c r="CP3" s="25"/>
      <c r="CQ3" s="25"/>
      <c r="CR3" s="25"/>
      <c r="CS3" s="164"/>
      <c r="CT3" s="94" t="s">
        <v>61</v>
      </c>
      <c r="CU3" s="103"/>
      <c r="CV3" s="103"/>
      <c r="CW3" s="103"/>
      <c r="CX3" s="103"/>
      <c r="CY3" s="103"/>
      <c r="CZ3" s="103"/>
      <c r="DA3" s="122"/>
      <c r="DB3" s="94" t="s">
        <v>63</v>
      </c>
      <c r="DC3" s="103"/>
      <c r="DD3" s="103"/>
      <c r="DE3" s="103"/>
      <c r="DF3" s="103"/>
      <c r="DG3" s="103"/>
      <c r="DH3" s="103"/>
      <c r="DI3" s="122"/>
    </row>
    <row r="4" spans="1:119" ht="11.25" customHeight="1">
      <c r="A4" s="2"/>
      <c r="B4" s="6"/>
      <c r="C4" s="21"/>
      <c r="D4" s="21"/>
      <c r="E4" s="40"/>
      <c r="F4" s="40"/>
      <c r="G4" s="40"/>
      <c r="H4" s="40"/>
      <c r="I4" s="40"/>
      <c r="J4" s="40"/>
      <c r="K4" s="40"/>
      <c r="L4" s="40"/>
      <c r="M4" s="40"/>
      <c r="N4" s="40"/>
      <c r="O4" s="40"/>
      <c r="P4" s="40"/>
      <c r="Q4" s="40"/>
      <c r="R4" s="72"/>
      <c r="S4" s="72"/>
      <c r="T4" s="72"/>
      <c r="U4" s="72"/>
      <c r="V4" s="83"/>
      <c r="W4" s="95"/>
      <c r="X4" s="49"/>
      <c r="Y4" s="49"/>
      <c r="Z4" s="49"/>
      <c r="AA4" s="49"/>
      <c r="AB4" s="21"/>
      <c r="AC4" s="72"/>
      <c r="AD4" s="49"/>
      <c r="AE4" s="49"/>
      <c r="AF4" s="49"/>
      <c r="AG4" s="49"/>
      <c r="AH4" s="49"/>
      <c r="AI4" s="49"/>
      <c r="AJ4" s="49"/>
      <c r="AK4" s="49"/>
      <c r="AL4" s="123"/>
      <c r="AM4" s="96"/>
      <c r="AN4" s="52"/>
      <c r="AO4" s="52"/>
      <c r="AP4" s="52"/>
      <c r="AQ4" s="52"/>
      <c r="AR4" s="52"/>
      <c r="AS4" s="52"/>
      <c r="AT4" s="52"/>
      <c r="AU4" s="52"/>
      <c r="AV4" s="52"/>
      <c r="AW4" s="52"/>
      <c r="AX4" s="124"/>
      <c r="AY4" s="145" t="s">
        <v>71</v>
      </c>
      <c r="AZ4" s="153"/>
      <c r="BA4" s="153"/>
      <c r="BB4" s="153"/>
      <c r="BC4" s="153"/>
      <c r="BD4" s="153"/>
      <c r="BE4" s="153"/>
      <c r="BF4" s="153"/>
      <c r="BG4" s="153"/>
      <c r="BH4" s="153"/>
      <c r="BI4" s="153"/>
      <c r="BJ4" s="153"/>
      <c r="BK4" s="153"/>
      <c r="BL4" s="153"/>
      <c r="BM4" s="165"/>
      <c r="BN4" s="170">
        <v>21632179</v>
      </c>
      <c r="BO4" s="173"/>
      <c r="BP4" s="173"/>
      <c r="BQ4" s="173"/>
      <c r="BR4" s="173"/>
      <c r="BS4" s="173"/>
      <c r="BT4" s="173"/>
      <c r="BU4" s="176"/>
      <c r="BV4" s="170">
        <v>21804017</v>
      </c>
      <c r="BW4" s="173"/>
      <c r="BX4" s="173"/>
      <c r="BY4" s="173"/>
      <c r="BZ4" s="173"/>
      <c r="CA4" s="173"/>
      <c r="CB4" s="173"/>
      <c r="CC4" s="176"/>
      <c r="CD4" s="180" t="s">
        <v>74</v>
      </c>
      <c r="CE4" s="181"/>
      <c r="CF4" s="181"/>
      <c r="CG4" s="181"/>
      <c r="CH4" s="181"/>
      <c r="CI4" s="181"/>
      <c r="CJ4" s="181"/>
      <c r="CK4" s="181"/>
      <c r="CL4" s="181"/>
      <c r="CM4" s="181"/>
      <c r="CN4" s="181"/>
      <c r="CO4" s="181"/>
      <c r="CP4" s="181"/>
      <c r="CQ4" s="181"/>
      <c r="CR4" s="181"/>
      <c r="CS4" s="183"/>
      <c r="CT4" s="186">
        <v>9.1999999999999993</v>
      </c>
      <c r="CU4" s="193"/>
      <c r="CV4" s="193"/>
      <c r="CW4" s="193"/>
      <c r="CX4" s="193"/>
      <c r="CY4" s="193"/>
      <c r="CZ4" s="193"/>
      <c r="DA4" s="200"/>
      <c r="DB4" s="186">
        <v>6.6</v>
      </c>
      <c r="DC4" s="193"/>
      <c r="DD4" s="193"/>
      <c r="DE4" s="193"/>
      <c r="DF4" s="193"/>
      <c r="DG4" s="193"/>
      <c r="DH4" s="193"/>
      <c r="DI4" s="200"/>
    </row>
    <row r="5" spans="1:119" ht="11.25" customHeight="1">
      <c r="A5" s="2"/>
      <c r="B5" s="7"/>
      <c r="C5" s="22"/>
      <c r="D5" s="22"/>
      <c r="E5" s="41"/>
      <c r="F5" s="41"/>
      <c r="G5" s="41"/>
      <c r="H5" s="41"/>
      <c r="I5" s="41"/>
      <c r="J5" s="41"/>
      <c r="K5" s="41"/>
      <c r="L5" s="41"/>
      <c r="M5" s="41"/>
      <c r="N5" s="41"/>
      <c r="O5" s="41"/>
      <c r="P5" s="41"/>
      <c r="Q5" s="41"/>
      <c r="R5" s="46"/>
      <c r="S5" s="46"/>
      <c r="T5" s="46"/>
      <c r="U5" s="46"/>
      <c r="V5" s="84"/>
      <c r="W5" s="96"/>
      <c r="X5" s="52"/>
      <c r="Y5" s="52"/>
      <c r="Z5" s="52"/>
      <c r="AA5" s="52"/>
      <c r="AB5" s="22"/>
      <c r="AC5" s="46"/>
      <c r="AD5" s="52"/>
      <c r="AE5" s="52"/>
      <c r="AF5" s="52"/>
      <c r="AG5" s="52"/>
      <c r="AH5" s="52"/>
      <c r="AI5" s="52"/>
      <c r="AJ5" s="52"/>
      <c r="AK5" s="52"/>
      <c r="AL5" s="124"/>
      <c r="AM5" s="131" t="s">
        <v>34</v>
      </c>
      <c r="AN5" s="53"/>
      <c r="AO5" s="53"/>
      <c r="AP5" s="53"/>
      <c r="AQ5" s="53"/>
      <c r="AR5" s="53"/>
      <c r="AS5" s="53"/>
      <c r="AT5" s="56"/>
      <c r="AU5" s="111" t="s">
        <v>82</v>
      </c>
      <c r="AV5" s="105"/>
      <c r="AW5" s="105"/>
      <c r="AX5" s="105"/>
      <c r="AY5" s="146" t="s">
        <v>84</v>
      </c>
      <c r="AZ5" s="154"/>
      <c r="BA5" s="154"/>
      <c r="BB5" s="154"/>
      <c r="BC5" s="154"/>
      <c r="BD5" s="154"/>
      <c r="BE5" s="154"/>
      <c r="BF5" s="154"/>
      <c r="BG5" s="154"/>
      <c r="BH5" s="154"/>
      <c r="BI5" s="154"/>
      <c r="BJ5" s="154"/>
      <c r="BK5" s="154"/>
      <c r="BL5" s="154"/>
      <c r="BM5" s="166"/>
      <c r="BN5" s="171">
        <v>20306676</v>
      </c>
      <c r="BO5" s="174"/>
      <c r="BP5" s="174"/>
      <c r="BQ5" s="174"/>
      <c r="BR5" s="174"/>
      <c r="BS5" s="174"/>
      <c r="BT5" s="174"/>
      <c r="BU5" s="177"/>
      <c r="BV5" s="171">
        <v>20850549</v>
      </c>
      <c r="BW5" s="174"/>
      <c r="BX5" s="174"/>
      <c r="BY5" s="174"/>
      <c r="BZ5" s="174"/>
      <c r="CA5" s="174"/>
      <c r="CB5" s="174"/>
      <c r="CC5" s="177"/>
      <c r="CD5" s="148" t="s">
        <v>89</v>
      </c>
      <c r="CE5" s="156"/>
      <c r="CF5" s="156"/>
      <c r="CG5" s="156"/>
      <c r="CH5" s="156"/>
      <c r="CI5" s="156"/>
      <c r="CJ5" s="156"/>
      <c r="CK5" s="156"/>
      <c r="CL5" s="156"/>
      <c r="CM5" s="156"/>
      <c r="CN5" s="156"/>
      <c r="CO5" s="156"/>
      <c r="CP5" s="156"/>
      <c r="CQ5" s="156"/>
      <c r="CR5" s="156"/>
      <c r="CS5" s="168"/>
      <c r="CT5" s="187">
        <v>83.6</v>
      </c>
      <c r="CU5" s="194"/>
      <c r="CV5" s="194"/>
      <c r="CW5" s="194"/>
      <c r="CX5" s="194"/>
      <c r="CY5" s="194"/>
      <c r="CZ5" s="194"/>
      <c r="DA5" s="201"/>
      <c r="DB5" s="187">
        <v>88.3</v>
      </c>
      <c r="DC5" s="194"/>
      <c r="DD5" s="194"/>
      <c r="DE5" s="194"/>
      <c r="DF5" s="194"/>
      <c r="DG5" s="194"/>
      <c r="DH5" s="194"/>
      <c r="DI5" s="201"/>
    </row>
    <row r="6" spans="1:119" ht="11.25" customHeight="1">
      <c r="A6" s="2"/>
      <c r="B6" s="8" t="s">
        <v>90</v>
      </c>
      <c r="C6" s="23"/>
      <c r="D6" s="23"/>
      <c r="E6" s="42"/>
      <c r="F6" s="42"/>
      <c r="G6" s="42"/>
      <c r="H6" s="42"/>
      <c r="I6" s="42"/>
      <c r="J6" s="42"/>
      <c r="K6" s="42"/>
      <c r="L6" s="42" t="s">
        <v>92</v>
      </c>
      <c r="M6" s="42"/>
      <c r="N6" s="42"/>
      <c r="O6" s="42"/>
      <c r="P6" s="42"/>
      <c r="Q6" s="42"/>
      <c r="R6" s="45"/>
      <c r="S6" s="45"/>
      <c r="T6" s="45"/>
      <c r="U6" s="45"/>
      <c r="V6" s="85"/>
      <c r="W6" s="97" t="s">
        <v>39</v>
      </c>
      <c r="X6" s="51"/>
      <c r="Y6" s="51"/>
      <c r="Z6" s="51"/>
      <c r="AA6" s="51"/>
      <c r="AB6" s="23"/>
      <c r="AC6" s="108" t="s">
        <v>99</v>
      </c>
      <c r="AD6" s="114"/>
      <c r="AE6" s="114"/>
      <c r="AF6" s="114"/>
      <c r="AG6" s="114"/>
      <c r="AH6" s="114"/>
      <c r="AI6" s="114"/>
      <c r="AJ6" s="114"/>
      <c r="AK6" s="114"/>
      <c r="AL6" s="125"/>
      <c r="AM6" s="131" t="s">
        <v>103</v>
      </c>
      <c r="AN6" s="53"/>
      <c r="AO6" s="53"/>
      <c r="AP6" s="53"/>
      <c r="AQ6" s="53"/>
      <c r="AR6" s="53"/>
      <c r="AS6" s="53"/>
      <c r="AT6" s="56"/>
      <c r="AU6" s="111" t="s">
        <v>82</v>
      </c>
      <c r="AV6" s="105"/>
      <c r="AW6" s="105"/>
      <c r="AX6" s="105"/>
      <c r="AY6" s="146" t="s">
        <v>105</v>
      </c>
      <c r="AZ6" s="154"/>
      <c r="BA6" s="154"/>
      <c r="BB6" s="154"/>
      <c r="BC6" s="154"/>
      <c r="BD6" s="154"/>
      <c r="BE6" s="154"/>
      <c r="BF6" s="154"/>
      <c r="BG6" s="154"/>
      <c r="BH6" s="154"/>
      <c r="BI6" s="154"/>
      <c r="BJ6" s="154"/>
      <c r="BK6" s="154"/>
      <c r="BL6" s="154"/>
      <c r="BM6" s="166"/>
      <c r="BN6" s="171">
        <v>1325503</v>
      </c>
      <c r="BO6" s="174"/>
      <c r="BP6" s="174"/>
      <c r="BQ6" s="174"/>
      <c r="BR6" s="174"/>
      <c r="BS6" s="174"/>
      <c r="BT6" s="174"/>
      <c r="BU6" s="177"/>
      <c r="BV6" s="171">
        <v>953468</v>
      </c>
      <c r="BW6" s="174"/>
      <c r="BX6" s="174"/>
      <c r="BY6" s="174"/>
      <c r="BZ6" s="174"/>
      <c r="CA6" s="174"/>
      <c r="CB6" s="174"/>
      <c r="CC6" s="177"/>
      <c r="CD6" s="148" t="s">
        <v>114</v>
      </c>
      <c r="CE6" s="156"/>
      <c r="CF6" s="156"/>
      <c r="CG6" s="156"/>
      <c r="CH6" s="156"/>
      <c r="CI6" s="156"/>
      <c r="CJ6" s="156"/>
      <c r="CK6" s="156"/>
      <c r="CL6" s="156"/>
      <c r="CM6" s="156"/>
      <c r="CN6" s="156"/>
      <c r="CO6" s="156"/>
      <c r="CP6" s="156"/>
      <c r="CQ6" s="156"/>
      <c r="CR6" s="156"/>
      <c r="CS6" s="168"/>
      <c r="CT6" s="188">
        <v>91.7</v>
      </c>
      <c r="CU6" s="195"/>
      <c r="CV6" s="195"/>
      <c r="CW6" s="195"/>
      <c r="CX6" s="195"/>
      <c r="CY6" s="195"/>
      <c r="CZ6" s="195"/>
      <c r="DA6" s="202"/>
      <c r="DB6" s="188">
        <v>93.5</v>
      </c>
      <c r="DC6" s="195"/>
      <c r="DD6" s="195"/>
      <c r="DE6" s="195"/>
      <c r="DF6" s="195"/>
      <c r="DG6" s="195"/>
      <c r="DH6" s="195"/>
      <c r="DI6" s="202"/>
    </row>
    <row r="7" spans="1:119" ht="11.25" customHeight="1">
      <c r="A7" s="2"/>
      <c r="B7" s="6"/>
      <c r="C7" s="21"/>
      <c r="D7" s="21"/>
      <c r="E7" s="40"/>
      <c r="F7" s="40"/>
      <c r="G7" s="40"/>
      <c r="H7" s="40"/>
      <c r="I7" s="40"/>
      <c r="J7" s="40"/>
      <c r="K7" s="40"/>
      <c r="L7" s="40"/>
      <c r="M7" s="40"/>
      <c r="N7" s="40"/>
      <c r="O7" s="40"/>
      <c r="P7" s="40"/>
      <c r="Q7" s="40"/>
      <c r="R7" s="72"/>
      <c r="S7" s="72"/>
      <c r="T7" s="72"/>
      <c r="U7" s="72"/>
      <c r="V7" s="83"/>
      <c r="W7" s="95"/>
      <c r="X7" s="49"/>
      <c r="Y7" s="49"/>
      <c r="Z7" s="49"/>
      <c r="AA7" s="49"/>
      <c r="AB7" s="21"/>
      <c r="AC7" s="109"/>
      <c r="AD7" s="32"/>
      <c r="AE7" s="32"/>
      <c r="AF7" s="32"/>
      <c r="AG7" s="32"/>
      <c r="AH7" s="32"/>
      <c r="AI7" s="32"/>
      <c r="AJ7" s="32"/>
      <c r="AK7" s="32"/>
      <c r="AL7" s="126"/>
      <c r="AM7" s="131" t="s">
        <v>118</v>
      </c>
      <c r="AN7" s="53"/>
      <c r="AO7" s="53"/>
      <c r="AP7" s="53"/>
      <c r="AQ7" s="53"/>
      <c r="AR7" s="53"/>
      <c r="AS7" s="53"/>
      <c r="AT7" s="56"/>
      <c r="AU7" s="111" t="s">
        <v>82</v>
      </c>
      <c r="AV7" s="105"/>
      <c r="AW7" s="105"/>
      <c r="AX7" s="105"/>
      <c r="AY7" s="146" t="s">
        <v>121</v>
      </c>
      <c r="AZ7" s="154"/>
      <c r="BA7" s="154"/>
      <c r="BB7" s="154"/>
      <c r="BC7" s="154"/>
      <c r="BD7" s="154"/>
      <c r="BE7" s="154"/>
      <c r="BF7" s="154"/>
      <c r="BG7" s="154"/>
      <c r="BH7" s="154"/>
      <c r="BI7" s="154"/>
      <c r="BJ7" s="154"/>
      <c r="BK7" s="154"/>
      <c r="BL7" s="154"/>
      <c r="BM7" s="166"/>
      <c r="BN7" s="171">
        <v>79722</v>
      </c>
      <c r="BO7" s="174"/>
      <c r="BP7" s="174"/>
      <c r="BQ7" s="174"/>
      <c r="BR7" s="174"/>
      <c r="BS7" s="174"/>
      <c r="BT7" s="174"/>
      <c r="BU7" s="177"/>
      <c r="BV7" s="171">
        <v>83141</v>
      </c>
      <c r="BW7" s="174"/>
      <c r="BX7" s="174"/>
      <c r="BY7" s="174"/>
      <c r="BZ7" s="174"/>
      <c r="CA7" s="174"/>
      <c r="CB7" s="174"/>
      <c r="CC7" s="177"/>
      <c r="CD7" s="148" t="s">
        <v>126</v>
      </c>
      <c r="CE7" s="156"/>
      <c r="CF7" s="156"/>
      <c r="CG7" s="156"/>
      <c r="CH7" s="156"/>
      <c r="CI7" s="156"/>
      <c r="CJ7" s="156"/>
      <c r="CK7" s="156"/>
      <c r="CL7" s="156"/>
      <c r="CM7" s="156"/>
      <c r="CN7" s="156"/>
      <c r="CO7" s="156"/>
      <c r="CP7" s="156"/>
      <c r="CQ7" s="156"/>
      <c r="CR7" s="156"/>
      <c r="CS7" s="168"/>
      <c r="CT7" s="171">
        <v>13501849</v>
      </c>
      <c r="CU7" s="174"/>
      <c r="CV7" s="174"/>
      <c r="CW7" s="174"/>
      <c r="CX7" s="174"/>
      <c r="CY7" s="174"/>
      <c r="CZ7" s="174"/>
      <c r="DA7" s="177"/>
      <c r="DB7" s="171">
        <v>13148661</v>
      </c>
      <c r="DC7" s="174"/>
      <c r="DD7" s="174"/>
      <c r="DE7" s="174"/>
      <c r="DF7" s="174"/>
      <c r="DG7" s="174"/>
      <c r="DH7" s="174"/>
      <c r="DI7" s="177"/>
    </row>
    <row r="8" spans="1:119" ht="11.25" customHeight="1">
      <c r="A8" s="2"/>
      <c r="B8" s="9"/>
      <c r="C8" s="24"/>
      <c r="D8" s="24"/>
      <c r="E8" s="43"/>
      <c r="F8" s="43"/>
      <c r="G8" s="43"/>
      <c r="H8" s="43"/>
      <c r="I8" s="43"/>
      <c r="J8" s="43"/>
      <c r="K8" s="43"/>
      <c r="L8" s="43"/>
      <c r="M8" s="43"/>
      <c r="N8" s="43"/>
      <c r="O8" s="43"/>
      <c r="P8" s="43"/>
      <c r="Q8" s="43"/>
      <c r="R8" s="73"/>
      <c r="S8" s="73"/>
      <c r="T8" s="73"/>
      <c r="U8" s="73"/>
      <c r="V8" s="86"/>
      <c r="W8" s="98"/>
      <c r="X8" s="104"/>
      <c r="Y8" s="104"/>
      <c r="Z8" s="104"/>
      <c r="AA8" s="104"/>
      <c r="AB8" s="24"/>
      <c r="AC8" s="110"/>
      <c r="AD8" s="115"/>
      <c r="AE8" s="115"/>
      <c r="AF8" s="115"/>
      <c r="AG8" s="115"/>
      <c r="AH8" s="115"/>
      <c r="AI8" s="115"/>
      <c r="AJ8" s="115"/>
      <c r="AK8" s="115"/>
      <c r="AL8" s="127"/>
      <c r="AM8" s="131" t="s">
        <v>133</v>
      </c>
      <c r="AN8" s="53"/>
      <c r="AO8" s="53"/>
      <c r="AP8" s="53"/>
      <c r="AQ8" s="53"/>
      <c r="AR8" s="53"/>
      <c r="AS8" s="53"/>
      <c r="AT8" s="56"/>
      <c r="AU8" s="111" t="s">
        <v>82</v>
      </c>
      <c r="AV8" s="105"/>
      <c r="AW8" s="105"/>
      <c r="AX8" s="105"/>
      <c r="AY8" s="146" t="s">
        <v>6</v>
      </c>
      <c r="AZ8" s="154"/>
      <c r="BA8" s="154"/>
      <c r="BB8" s="154"/>
      <c r="BC8" s="154"/>
      <c r="BD8" s="154"/>
      <c r="BE8" s="154"/>
      <c r="BF8" s="154"/>
      <c r="BG8" s="154"/>
      <c r="BH8" s="154"/>
      <c r="BI8" s="154"/>
      <c r="BJ8" s="154"/>
      <c r="BK8" s="154"/>
      <c r="BL8" s="154"/>
      <c r="BM8" s="166"/>
      <c r="BN8" s="171">
        <v>1245781</v>
      </c>
      <c r="BO8" s="174"/>
      <c r="BP8" s="174"/>
      <c r="BQ8" s="174"/>
      <c r="BR8" s="174"/>
      <c r="BS8" s="174"/>
      <c r="BT8" s="174"/>
      <c r="BU8" s="177"/>
      <c r="BV8" s="171">
        <v>870327</v>
      </c>
      <c r="BW8" s="174"/>
      <c r="BX8" s="174"/>
      <c r="BY8" s="174"/>
      <c r="BZ8" s="174"/>
      <c r="CA8" s="174"/>
      <c r="CB8" s="174"/>
      <c r="CC8" s="177"/>
      <c r="CD8" s="148" t="s">
        <v>69</v>
      </c>
      <c r="CE8" s="156"/>
      <c r="CF8" s="156"/>
      <c r="CG8" s="156"/>
      <c r="CH8" s="156"/>
      <c r="CI8" s="156"/>
      <c r="CJ8" s="156"/>
      <c r="CK8" s="156"/>
      <c r="CL8" s="156"/>
      <c r="CM8" s="156"/>
      <c r="CN8" s="156"/>
      <c r="CO8" s="156"/>
      <c r="CP8" s="156"/>
      <c r="CQ8" s="156"/>
      <c r="CR8" s="156"/>
      <c r="CS8" s="168"/>
      <c r="CT8" s="189">
        <v>0.6</v>
      </c>
      <c r="CU8" s="196"/>
      <c r="CV8" s="196"/>
      <c r="CW8" s="196"/>
      <c r="CX8" s="196"/>
      <c r="CY8" s="196"/>
      <c r="CZ8" s="196"/>
      <c r="DA8" s="203"/>
      <c r="DB8" s="189">
        <v>0.62</v>
      </c>
      <c r="DC8" s="196"/>
      <c r="DD8" s="196"/>
      <c r="DE8" s="196"/>
      <c r="DF8" s="196"/>
      <c r="DG8" s="196"/>
      <c r="DH8" s="196"/>
      <c r="DI8" s="203"/>
    </row>
    <row r="9" spans="1:119" ht="13.5" customHeight="1">
      <c r="A9" s="2"/>
      <c r="B9" s="10" t="s">
        <v>44</v>
      </c>
      <c r="C9" s="25"/>
      <c r="D9" s="25"/>
      <c r="E9" s="25"/>
      <c r="F9" s="25"/>
      <c r="G9" s="25"/>
      <c r="H9" s="25"/>
      <c r="I9" s="25"/>
      <c r="J9" s="25"/>
      <c r="K9" s="27"/>
      <c r="L9" s="58" t="s">
        <v>135</v>
      </c>
      <c r="M9" s="63"/>
      <c r="N9" s="63"/>
      <c r="O9" s="63"/>
      <c r="P9" s="63"/>
      <c r="Q9" s="68"/>
      <c r="R9" s="74">
        <v>49410</v>
      </c>
      <c r="S9" s="80"/>
      <c r="T9" s="80"/>
      <c r="U9" s="80"/>
      <c r="V9" s="87"/>
      <c r="W9" s="94" t="s">
        <v>38</v>
      </c>
      <c r="X9" s="103"/>
      <c r="Y9" s="103"/>
      <c r="Z9" s="103"/>
      <c r="AA9" s="103"/>
      <c r="AB9" s="103"/>
      <c r="AC9" s="103"/>
      <c r="AD9" s="103"/>
      <c r="AE9" s="103"/>
      <c r="AF9" s="103"/>
      <c r="AG9" s="103"/>
      <c r="AH9" s="103"/>
      <c r="AI9" s="103"/>
      <c r="AJ9" s="103"/>
      <c r="AK9" s="103"/>
      <c r="AL9" s="122"/>
      <c r="AM9" s="131" t="s">
        <v>136</v>
      </c>
      <c r="AN9" s="53"/>
      <c r="AO9" s="53"/>
      <c r="AP9" s="53"/>
      <c r="AQ9" s="53"/>
      <c r="AR9" s="53"/>
      <c r="AS9" s="53"/>
      <c r="AT9" s="56"/>
      <c r="AU9" s="111" t="s">
        <v>110</v>
      </c>
      <c r="AV9" s="105"/>
      <c r="AW9" s="105"/>
      <c r="AX9" s="105"/>
      <c r="AY9" s="146" t="s">
        <v>143</v>
      </c>
      <c r="AZ9" s="154"/>
      <c r="BA9" s="154"/>
      <c r="BB9" s="154"/>
      <c r="BC9" s="154"/>
      <c r="BD9" s="154"/>
      <c r="BE9" s="154"/>
      <c r="BF9" s="154"/>
      <c r="BG9" s="154"/>
      <c r="BH9" s="154"/>
      <c r="BI9" s="154"/>
      <c r="BJ9" s="154"/>
      <c r="BK9" s="154"/>
      <c r="BL9" s="154"/>
      <c r="BM9" s="166"/>
      <c r="BN9" s="171">
        <v>375454</v>
      </c>
      <c r="BO9" s="174"/>
      <c r="BP9" s="174"/>
      <c r="BQ9" s="174"/>
      <c r="BR9" s="174"/>
      <c r="BS9" s="174"/>
      <c r="BT9" s="174"/>
      <c r="BU9" s="177"/>
      <c r="BV9" s="171">
        <v>77222</v>
      </c>
      <c r="BW9" s="174"/>
      <c r="BX9" s="174"/>
      <c r="BY9" s="174"/>
      <c r="BZ9" s="174"/>
      <c r="CA9" s="174"/>
      <c r="CB9" s="174"/>
      <c r="CC9" s="177"/>
      <c r="CD9" s="149" t="s">
        <v>146</v>
      </c>
      <c r="CE9" s="157"/>
      <c r="CF9" s="157"/>
      <c r="CG9" s="157"/>
      <c r="CH9" s="157"/>
      <c r="CI9" s="157"/>
      <c r="CJ9" s="157"/>
      <c r="CK9" s="157"/>
      <c r="CL9" s="157"/>
      <c r="CM9" s="157"/>
      <c r="CN9" s="157"/>
      <c r="CO9" s="157"/>
      <c r="CP9" s="157"/>
      <c r="CQ9" s="157"/>
      <c r="CR9" s="157"/>
      <c r="CS9" s="169"/>
      <c r="CT9" s="190">
        <v>15.7</v>
      </c>
      <c r="CU9" s="197"/>
      <c r="CV9" s="197"/>
      <c r="CW9" s="197"/>
      <c r="CX9" s="197"/>
      <c r="CY9" s="197"/>
      <c r="CZ9" s="197"/>
      <c r="DA9" s="204"/>
      <c r="DB9" s="190">
        <v>18.3</v>
      </c>
      <c r="DC9" s="197"/>
      <c r="DD9" s="197"/>
      <c r="DE9" s="197"/>
      <c r="DF9" s="197"/>
      <c r="DG9" s="197"/>
      <c r="DH9" s="197"/>
      <c r="DI9" s="204"/>
    </row>
    <row r="10" spans="1:119" ht="13.5" customHeight="1">
      <c r="A10" s="2"/>
      <c r="B10" s="10"/>
      <c r="C10" s="25"/>
      <c r="D10" s="25"/>
      <c r="E10" s="25"/>
      <c r="F10" s="25"/>
      <c r="G10" s="25"/>
      <c r="H10" s="25"/>
      <c r="I10" s="25"/>
      <c r="J10" s="25"/>
      <c r="K10" s="27"/>
      <c r="L10" s="47" t="s">
        <v>79</v>
      </c>
      <c r="M10" s="53"/>
      <c r="N10" s="53"/>
      <c r="O10" s="53"/>
      <c r="P10" s="53"/>
      <c r="Q10" s="56"/>
      <c r="R10" s="61">
        <v>49429</v>
      </c>
      <c r="S10" s="64"/>
      <c r="T10" s="64"/>
      <c r="U10" s="64"/>
      <c r="V10" s="88"/>
      <c r="W10" s="96"/>
      <c r="X10" s="52"/>
      <c r="Y10" s="52"/>
      <c r="Z10" s="52"/>
      <c r="AA10" s="52"/>
      <c r="AB10" s="52"/>
      <c r="AC10" s="52"/>
      <c r="AD10" s="52"/>
      <c r="AE10" s="52"/>
      <c r="AF10" s="52"/>
      <c r="AG10" s="52"/>
      <c r="AH10" s="52"/>
      <c r="AI10" s="52"/>
      <c r="AJ10" s="52"/>
      <c r="AK10" s="52"/>
      <c r="AL10" s="124"/>
      <c r="AM10" s="131" t="s">
        <v>148</v>
      </c>
      <c r="AN10" s="53"/>
      <c r="AO10" s="53"/>
      <c r="AP10" s="53"/>
      <c r="AQ10" s="53"/>
      <c r="AR10" s="53"/>
      <c r="AS10" s="53"/>
      <c r="AT10" s="56"/>
      <c r="AU10" s="111" t="s">
        <v>82</v>
      </c>
      <c r="AV10" s="105"/>
      <c r="AW10" s="105"/>
      <c r="AX10" s="105"/>
      <c r="AY10" s="146" t="s">
        <v>59</v>
      </c>
      <c r="AZ10" s="154"/>
      <c r="BA10" s="154"/>
      <c r="BB10" s="154"/>
      <c r="BC10" s="154"/>
      <c r="BD10" s="154"/>
      <c r="BE10" s="154"/>
      <c r="BF10" s="154"/>
      <c r="BG10" s="154"/>
      <c r="BH10" s="154"/>
      <c r="BI10" s="154"/>
      <c r="BJ10" s="154"/>
      <c r="BK10" s="154"/>
      <c r="BL10" s="154"/>
      <c r="BM10" s="166"/>
      <c r="BN10" s="171">
        <v>556298</v>
      </c>
      <c r="BO10" s="174"/>
      <c r="BP10" s="174"/>
      <c r="BQ10" s="174"/>
      <c r="BR10" s="174"/>
      <c r="BS10" s="174"/>
      <c r="BT10" s="174"/>
      <c r="BU10" s="177"/>
      <c r="BV10" s="171">
        <v>205742</v>
      </c>
      <c r="BW10" s="174"/>
      <c r="BX10" s="174"/>
      <c r="BY10" s="174"/>
      <c r="BZ10" s="174"/>
      <c r="CA10" s="174"/>
      <c r="CB10" s="174"/>
      <c r="CC10" s="177"/>
      <c r="CD10" s="180" t="s">
        <v>93</v>
      </c>
      <c r="CE10" s="181"/>
      <c r="CF10" s="181"/>
      <c r="CG10" s="181"/>
      <c r="CH10" s="181"/>
      <c r="CI10" s="181"/>
      <c r="CJ10" s="181"/>
      <c r="CK10" s="181"/>
      <c r="CL10" s="181"/>
      <c r="CM10" s="181"/>
      <c r="CN10" s="181"/>
      <c r="CO10" s="181"/>
      <c r="CP10" s="181"/>
      <c r="CQ10" s="181"/>
      <c r="CR10" s="181"/>
      <c r="CS10" s="183"/>
      <c r="CT10" s="191"/>
      <c r="CU10" s="198"/>
      <c r="CV10" s="198"/>
      <c r="CW10" s="198"/>
      <c r="CX10" s="198"/>
      <c r="CY10" s="198"/>
      <c r="CZ10" s="198"/>
      <c r="DA10" s="205"/>
      <c r="DB10" s="191"/>
      <c r="DC10" s="198"/>
      <c r="DD10" s="198"/>
      <c r="DE10" s="198"/>
      <c r="DF10" s="198"/>
      <c r="DG10" s="198"/>
      <c r="DH10" s="198"/>
      <c r="DI10" s="205"/>
    </row>
    <row r="11" spans="1:119" ht="13.5" customHeight="1">
      <c r="A11" s="2"/>
      <c r="B11" s="10"/>
      <c r="C11" s="25"/>
      <c r="D11" s="25"/>
      <c r="E11" s="25"/>
      <c r="F11" s="25"/>
      <c r="G11" s="25"/>
      <c r="H11" s="25"/>
      <c r="I11" s="25"/>
      <c r="J11" s="25"/>
      <c r="K11" s="27"/>
      <c r="L11" s="48" t="s">
        <v>16</v>
      </c>
      <c r="M11" s="54"/>
      <c r="N11" s="54"/>
      <c r="O11" s="54"/>
      <c r="P11" s="54"/>
      <c r="Q11" s="57"/>
      <c r="R11" s="75" t="s">
        <v>22</v>
      </c>
      <c r="S11" s="81"/>
      <c r="T11" s="81"/>
      <c r="U11" s="81"/>
      <c r="V11" s="89"/>
      <c r="W11" s="99" t="s">
        <v>17</v>
      </c>
      <c r="X11" s="105"/>
      <c r="Y11" s="105"/>
      <c r="Z11" s="105"/>
      <c r="AA11" s="105"/>
      <c r="AB11" s="107"/>
      <c r="AC11" s="111" t="s">
        <v>86</v>
      </c>
      <c r="AD11" s="105"/>
      <c r="AE11" s="105"/>
      <c r="AF11" s="105"/>
      <c r="AG11" s="107"/>
      <c r="AH11" s="111" t="s">
        <v>151</v>
      </c>
      <c r="AI11" s="105"/>
      <c r="AJ11" s="105"/>
      <c r="AK11" s="105"/>
      <c r="AL11" s="128"/>
      <c r="AM11" s="131" t="s">
        <v>58</v>
      </c>
      <c r="AN11" s="53"/>
      <c r="AO11" s="53"/>
      <c r="AP11" s="53"/>
      <c r="AQ11" s="53"/>
      <c r="AR11" s="53"/>
      <c r="AS11" s="53"/>
      <c r="AT11" s="56"/>
      <c r="AU11" s="111" t="s">
        <v>82</v>
      </c>
      <c r="AV11" s="105"/>
      <c r="AW11" s="105"/>
      <c r="AX11" s="105"/>
      <c r="AY11" s="146" t="s">
        <v>156</v>
      </c>
      <c r="AZ11" s="154"/>
      <c r="BA11" s="154"/>
      <c r="BB11" s="154"/>
      <c r="BC11" s="154"/>
      <c r="BD11" s="154"/>
      <c r="BE11" s="154"/>
      <c r="BF11" s="154"/>
      <c r="BG11" s="154"/>
      <c r="BH11" s="154"/>
      <c r="BI11" s="154"/>
      <c r="BJ11" s="154"/>
      <c r="BK11" s="154"/>
      <c r="BL11" s="154"/>
      <c r="BM11" s="166"/>
      <c r="BN11" s="171" t="s">
        <v>68</v>
      </c>
      <c r="BO11" s="174"/>
      <c r="BP11" s="174"/>
      <c r="BQ11" s="174"/>
      <c r="BR11" s="174"/>
      <c r="BS11" s="174"/>
      <c r="BT11" s="174"/>
      <c r="BU11" s="177"/>
      <c r="BV11" s="171">
        <v>334517</v>
      </c>
      <c r="BW11" s="174"/>
      <c r="BX11" s="174"/>
      <c r="BY11" s="174"/>
      <c r="BZ11" s="174"/>
      <c r="CA11" s="174"/>
      <c r="CB11" s="174"/>
      <c r="CC11" s="177"/>
      <c r="CD11" s="148" t="s">
        <v>141</v>
      </c>
      <c r="CE11" s="156"/>
      <c r="CF11" s="156"/>
      <c r="CG11" s="156"/>
      <c r="CH11" s="156"/>
      <c r="CI11" s="156"/>
      <c r="CJ11" s="156"/>
      <c r="CK11" s="156"/>
      <c r="CL11" s="156"/>
      <c r="CM11" s="156"/>
      <c r="CN11" s="156"/>
      <c r="CO11" s="156"/>
      <c r="CP11" s="156"/>
      <c r="CQ11" s="156"/>
      <c r="CR11" s="156"/>
      <c r="CS11" s="168"/>
      <c r="CT11" s="189" t="s">
        <v>68</v>
      </c>
      <c r="CU11" s="196"/>
      <c r="CV11" s="196"/>
      <c r="CW11" s="196"/>
      <c r="CX11" s="196"/>
      <c r="CY11" s="196"/>
      <c r="CZ11" s="196"/>
      <c r="DA11" s="203"/>
      <c r="DB11" s="189" t="s">
        <v>68</v>
      </c>
      <c r="DC11" s="196"/>
      <c r="DD11" s="196"/>
      <c r="DE11" s="196"/>
      <c r="DF11" s="196"/>
      <c r="DG11" s="196"/>
      <c r="DH11" s="196"/>
      <c r="DI11" s="203"/>
    </row>
    <row r="12" spans="1:119" ht="13.5" customHeight="1">
      <c r="A12" s="2"/>
      <c r="B12" s="11" t="s">
        <v>167</v>
      </c>
      <c r="C12" s="26"/>
      <c r="D12" s="26"/>
      <c r="E12" s="26"/>
      <c r="F12" s="26"/>
      <c r="G12" s="26"/>
      <c r="H12" s="26"/>
      <c r="I12" s="26"/>
      <c r="J12" s="26"/>
      <c r="K12" s="55"/>
      <c r="L12" s="58" t="s">
        <v>147</v>
      </c>
      <c r="M12" s="63"/>
      <c r="N12" s="63"/>
      <c r="O12" s="63"/>
      <c r="P12" s="63"/>
      <c r="Q12" s="68"/>
      <c r="R12" s="74">
        <v>49489</v>
      </c>
      <c r="S12" s="80"/>
      <c r="T12" s="80"/>
      <c r="U12" s="80"/>
      <c r="V12" s="87"/>
      <c r="W12" s="97" t="s">
        <v>169</v>
      </c>
      <c r="X12" s="51"/>
      <c r="Y12" s="51"/>
      <c r="Z12" s="51"/>
      <c r="AA12" s="51"/>
      <c r="AB12" s="23"/>
      <c r="AC12" s="61">
        <v>1610</v>
      </c>
      <c r="AD12" s="64"/>
      <c r="AE12" s="64"/>
      <c r="AF12" s="64"/>
      <c r="AG12" s="66"/>
      <c r="AH12" s="61">
        <v>1486</v>
      </c>
      <c r="AI12" s="64"/>
      <c r="AJ12" s="64"/>
      <c r="AK12" s="64"/>
      <c r="AL12" s="88"/>
      <c r="AM12" s="131" t="s">
        <v>173</v>
      </c>
      <c r="AN12" s="53"/>
      <c r="AO12" s="53"/>
      <c r="AP12" s="53"/>
      <c r="AQ12" s="53"/>
      <c r="AR12" s="53"/>
      <c r="AS12" s="53"/>
      <c r="AT12" s="56"/>
      <c r="AU12" s="111" t="s">
        <v>110</v>
      </c>
      <c r="AV12" s="105"/>
      <c r="AW12" s="105"/>
      <c r="AX12" s="105"/>
      <c r="AY12" s="146" t="s">
        <v>177</v>
      </c>
      <c r="AZ12" s="154"/>
      <c r="BA12" s="154"/>
      <c r="BB12" s="154"/>
      <c r="BC12" s="154"/>
      <c r="BD12" s="154"/>
      <c r="BE12" s="154"/>
      <c r="BF12" s="154"/>
      <c r="BG12" s="154"/>
      <c r="BH12" s="154"/>
      <c r="BI12" s="154"/>
      <c r="BJ12" s="154"/>
      <c r="BK12" s="154"/>
      <c r="BL12" s="154"/>
      <c r="BM12" s="166"/>
      <c r="BN12" s="171" t="s">
        <v>68</v>
      </c>
      <c r="BO12" s="174"/>
      <c r="BP12" s="174"/>
      <c r="BQ12" s="174"/>
      <c r="BR12" s="174"/>
      <c r="BS12" s="174"/>
      <c r="BT12" s="174"/>
      <c r="BU12" s="177"/>
      <c r="BV12" s="171" t="s">
        <v>68</v>
      </c>
      <c r="BW12" s="174"/>
      <c r="BX12" s="174"/>
      <c r="BY12" s="174"/>
      <c r="BZ12" s="174"/>
      <c r="CA12" s="174"/>
      <c r="CB12" s="174"/>
      <c r="CC12" s="177"/>
      <c r="CD12" s="148" t="s">
        <v>138</v>
      </c>
      <c r="CE12" s="156"/>
      <c r="CF12" s="156"/>
      <c r="CG12" s="156"/>
      <c r="CH12" s="156"/>
      <c r="CI12" s="156"/>
      <c r="CJ12" s="156"/>
      <c r="CK12" s="156"/>
      <c r="CL12" s="156"/>
      <c r="CM12" s="156"/>
      <c r="CN12" s="156"/>
      <c r="CO12" s="156"/>
      <c r="CP12" s="156"/>
      <c r="CQ12" s="156"/>
      <c r="CR12" s="156"/>
      <c r="CS12" s="168"/>
      <c r="CT12" s="189" t="s">
        <v>68</v>
      </c>
      <c r="CU12" s="196"/>
      <c r="CV12" s="196"/>
      <c r="CW12" s="196"/>
      <c r="CX12" s="196"/>
      <c r="CY12" s="196"/>
      <c r="CZ12" s="196"/>
      <c r="DA12" s="203"/>
      <c r="DB12" s="189" t="s">
        <v>68</v>
      </c>
      <c r="DC12" s="196"/>
      <c r="DD12" s="196"/>
      <c r="DE12" s="196"/>
      <c r="DF12" s="196"/>
      <c r="DG12" s="196"/>
      <c r="DH12" s="196"/>
      <c r="DI12" s="203"/>
    </row>
    <row r="13" spans="1:119" ht="13.5" customHeight="1">
      <c r="A13" s="2"/>
      <c r="B13" s="11"/>
      <c r="C13" s="26"/>
      <c r="D13" s="26"/>
      <c r="E13" s="26"/>
      <c r="F13" s="26"/>
      <c r="G13" s="26"/>
      <c r="H13" s="26"/>
      <c r="I13" s="26"/>
      <c r="J13" s="26"/>
      <c r="K13" s="55"/>
      <c r="L13" s="47" t="s">
        <v>179</v>
      </c>
      <c r="M13" s="53"/>
      <c r="N13" s="53"/>
      <c r="O13" s="53"/>
      <c r="P13" s="53"/>
      <c r="Q13" s="56"/>
      <c r="R13" s="61">
        <v>49352</v>
      </c>
      <c r="S13" s="64"/>
      <c r="T13" s="64"/>
      <c r="U13" s="64"/>
      <c r="V13" s="88"/>
      <c r="W13" s="96"/>
      <c r="X13" s="52"/>
      <c r="Y13" s="52"/>
      <c r="Z13" s="52"/>
      <c r="AA13" s="52"/>
      <c r="AB13" s="22"/>
      <c r="AC13" s="112">
        <v>6</v>
      </c>
      <c r="AD13" s="116"/>
      <c r="AE13" s="116"/>
      <c r="AF13" s="116"/>
      <c r="AG13" s="118"/>
      <c r="AH13" s="112">
        <v>5.6</v>
      </c>
      <c r="AI13" s="116"/>
      <c r="AJ13" s="116"/>
      <c r="AK13" s="116"/>
      <c r="AL13" s="129"/>
      <c r="AM13" s="131" t="s">
        <v>182</v>
      </c>
      <c r="AN13" s="53"/>
      <c r="AO13" s="53"/>
      <c r="AP13" s="53"/>
      <c r="AQ13" s="53"/>
      <c r="AR13" s="53"/>
      <c r="AS13" s="53"/>
      <c r="AT13" s="56"/>
      <c r="AU13" s="111" t="s">
        <v>110</v>
      </c>
      <c r="AV13" s="105"/>
      <c r="AW13" s="105"/>
      <c r="AX13" s="105"/>
      <c r="AY13" s="147" t="s">
        <v>51</v>
      </c>
      <c r="AZ13" s="155"/>
      <c r="BA13" s="155"/>
      <c r="BB13" s="155"/>
      <c r="BC13" s="155"/>
      <c r="BD13" s="155"/>
      <c r="BE13" s="155"/>
      <c r="BF13" s="155"/>
      <c r="BG13" s="155"/>
      <c r="BH13" s="155"/>
      <c r="BI13" s="155"/>
      <c r="BJ13" s="155"/>
      <c r="BK13" s="155"/>
      <c r="BL13" s="155"/>
      <c r="BM13" s="167"/>
      <c r="BN13" s="171">
        <v>931752</v>
      </c>
      <c r="BO13" s="174"/>
      <c r="BP13" s="174"/>
      <c r="BQ13" s="174"/>
      <c r="BR13" s="174"/>
      <c r="BS13" s="174"/>
      <c r="BT13" s="174"/>
      <c r="BU13" s="177"/>
      <c r="BV13" s="171">
        <v>617481</v>
      </c>
      <c r="BW13" s="174"/>
      <c r="BX13" s="174"/>
      <c r="BY13" s="174"/>
      <c r="BZ13" s="174"/>
      <c r="CA13" s="174"/>
      <c r="CB13" s="174"/>
      <c r="CC13" s="177"/>
      <c r="CD13" s="148" t="s">
        <v>75</v>
      </c>
      <c r="CE13" s="156"/>
      <c r="CF13" s="156"/>
      <c r="CG13" s="156"/>
      <c r="CH13" s="156"/>
      <c r="CI13" s="156"/>
      <c r="CJ13" s="156"/>
      <c r="CK13" s="156"/>
      <c r="CL13" s="156"/>
      <c r="CM13" s="156"/>
      <c r="CN13" s="156"/>
      <c r="CO13" s="156"/>
      <c r="CP13" s="156"/>
      <c r="CQ13" s="156"/>
      <c r="CR13" s="156"/>
      <c r="CS13" s="168"/>
      <c r="CT13" s="187">
        <v>20.3</v>
      </c>
      <c r="CU13" s="194"/>
      <c r="CV13" s="194"/>
      <c r="CW13" s="194"/>
      <c r="CX13" s="194"/>
      <c r="CY13" s="194"/>
      <c r="CZ13" s="194"/>
      <c r="DA13" s="201"/>
      <c r="DB13" s="187">
        <v>22.2</v>
      </c>
      <c r="DC13" s="194"/>
      <c r="DD13" s="194"/>
      <c r="DE13" s="194"/>
      <c r="DF13" s="194"/>
      <c r="DG13" s="194"/>
      <c r="DH13" s="194"/>
      <c r="DI13" s="201"/>
    </row>
    <row r="14" spans="1:119" ht="13.5" customHeight="1">
      <c r="A14" s="2"/>
      <c r="B14" s="11"/>
      <c r="C14" s="26"/>
      <c r="D14" s="26"/>
      <c r="E14" s="26"/>
      <c r="F14" s="26"/>
      <c r="G14" s="26"/>
      <c r="H14" s="26"/>
      <c r="I14" s="26"/>
      <c r="J14" s="26"/>
      <c r="K14" s="55"/>
      <c r="L14" s="48" t="s">
        <v>16</v>
      </c>
      <c r="M14" s="54"/>
      <c r="N14" s="54"/>
      <c r="O14" s="54"/>
      <c r="P14" s="54"/>
      <c r="Q14" s="57"/>
      <c r="R14" s="75" t="s">
        <v>117</v>
      </c>
      <c r="S14" s="81"/>
      <c r="T14" s="81"/>
      <c r="U14" s="81"/>
      <c r="V14" s="89"/>
      <c r="W14" s="97" t="s">
        <v>162</v>
      </c>
      <c r="X14" s="51"/>
      <c r="Y14" s="51"/>
      <c r="Z14" s="51"/>
      <c r="AA14" s="51"/>
      <c r="AB14" s="23"/>
      <c r="AC14" s="61">
        <v>10035</v>
      </c>
      <c r="AD14" s="64"/>
      <c r="AE14" s="64"/>
      <c r="AF14" s="64"/>
      <c r="AG14" s="66"/>
      <c r="AH14" s="61">
        <v>10840</v>
      </c>
      <c r="AI14" s="64"/>
      <c r="AJ14" s="64"/>
      <c r="AK14" s="64"/>
      <c r="AL14" s="88"/>
      <c r="AM14" s="131"/>
      <c r="AN14" s="53"/>
      <c r="AO14" s="53"/>
      <c r="AP14" s="53"/>
      <c r="AQ14" s="53"/>
      <c r="AR14" s="53"/>
      <c r="AS14" s="53"/>
      <c r="AT14" s="56"/>
      <c r="AU14" s="111"/>
      <c r="AV14" s="105"/>
      <c r="AW14" s="105"/>
      <c r="AX14" s="105"/>
      <c r="AY14" s="145" t="s">
        <v>14</v>
      </c>
      <c r="AZ14" s="153"/>
      <c r="BA14" s="153"/>
      <c r="BB14" s="153"/>
      <c r="BC14" s="153"/>
      <c r="BD14" s="153"/>
      <c r="BE14" s="153"/>
      <c r="BF14" s="153"/>
      <c r="BG14" s="153"/>
      <c r="BH14" s="153"/>
      <c r="BI14" s="153"/>
      <c r="BJ14" s="153"/>
      <c r="BK14" s="153"/>
      <c r="BL14" s="153"/>
      <c r="BM14" s="165"/>
      <c r="BN14" s="170">
        <v>5779451</v>
      </c>
      <c r="BO14" s="173"/>
      <c r="BP14" s="173"/>
      <c r="BQ14" s="173"/>
      <c r="BR14" s="173"/>
      <c r="BS14" s="173"/>
      <c r="BT14" s="173"/>
      <c r="BU14" s="176"/>
      <c r="BV14" s="170">
        <v>6078319</v>
      </c>
      <c r="BW14" s="173"/>
      <c r="BX14" s="173"/>
      <c r="BY14" s="173"/>
      <c r="BZ14" s="173"/>
      <c r="CA14" s="173"/>
      <c r="CB14" s="173"/>
      <c r="CC14" s="176"/>
      <c r="CD14" s="149" t="s">
        <v>183</v>
      </c>
      <c r="CE14" s="157"/>
      <c r="CF14" s="157"/>
      <c r="CG14" s="157"/>
      <c r="CH14" s="157"/>
      <c r="CI14" s="157"/>
      <c r="CJ14" s="157"/>
      <c r="CK14" s="157"/>
      <c r="CL14" s="157"/>
      <c r="CM14" s="157"/>
      <c r="CN14" s="157"/>
      <c r="CO14" s="157"/>
      <c r="CP14" s="157"/>
      <c r="CQ14" s="157"/>
      <c r="CR14" s="157"/>
      <c r="CS14" s="169"/>
      <c r="CT14" s="190">
        <v>122</v>
      </c>
      <c r="CU14" s="197"/>
      <c r="CV14" s="197"/>
      <c r="CW14" s="197"/>
      <c r="CX14" s="197"/>
      <c r="CY14" s="197"/>
      <c r="CZ14" s="197"/>
      <c r="DA14" s="204"/>
      <c r="DB14" s="190">
        <v>150.5</v>
      </c>
      <c r="DC14" s="197"/>
      <c r="DD14" s="197"/>
      <c r="DE14" s="197"/>
      <c r="DF14" s="197"/>
      <c r="DG14" s="197"/>
      <c r="DH14" s="197"/>
      <c r="DI14" s="204"/>
    </row>
    <row r="15" spans="1:119" ht="13.5" customHeight="1">
      <c r="A15" s="2"/>
      <c r="B15" s="12" t="s">
        <v>116</v>
      </c>
      <c r="C15" s="27"/>
      <c r="D15" s="27"/>
      <c r="E15" s="44"/>
      <c r="F15" s="44"/>
      <c r="G15" s="44"/>
      <c r="H15" s="44"/>
      <c r="I15" s="44"/>
      <c r="J15" s="44"/>
      <c r="K15" s="44"/>
      <c r="L15" s="59">
        <v>126.96</v>
      </c>
      <c r="M15" s="59"/>
      <c r="N15" s="59"/>
      <c r="O15" s="59"/>
      <c r="P15" s="59"/>
      <c r="Q15" s="59"/>
      <c r="R15" s="76"/>
      <c r="S15" s="76"/>
      <c r="T15" s="76"/>
      <c r="U15" s="76"/>
      <c r="V15" s="90"/>
      <c r="W15" s="96"/>
      <c r="X15" s="52"/>
      <c r="Y15" s="52"/>
      <c r="Z15" s="52"/>
      <c r="AA15" s="52"/>
      <c r="AB15" s="22"/>
      <c r="AC15" s="112">
        <v>37.5</v>
      </c>
      <c r="AD15" s="116"/>
      <c r="AE15" s="116"/>
      <c r="AF15" s="116"/>
      <c r="AG15" s="118"/>
      <c r="AH15" s="112">
        <v>41.2</v>
      </c>
      <c r="AI15" s="116"/>
      <c r="AJ15" s="116"/>
      <c r="AK15" s="116"/>
      <c r="AL15" s="129"/>
      <c r="AM15" s="131"/>
      <c r="AN15" s="53"/>
      <c r="AO15" s="53"/>
      <c r="AP15" s="53"/>
      <c r="AQ15" s="53"/>
      <c r="AR15" s="53"/>
      <c r="AS15" s="53"/>
      <c r="AT15" s="56"/>
      <c r="AU15" s="111"/>
      <c r="AV15" s="105"/>
      <c r="AW15" s="105"/>
      <c r="AX15" s="105"/>
      <c r="AY15" s="146" t="s">
        <v>184</v>
      </c>
      <c r="AZ15" s="154"/>
      <c r="BA15" s="154"/>
      <c r="BB15" s="154"/>
      <c r="BC15" s="154"/>
      <c r="BD15" s="154"/>
      <c r="BE15" s="154"/>
      <c r="BF15" s="154"/>
      <c r="BG15" s="154"/>
      <c r="BH15" s="154"/>
      <c r="BI15" s="154"/>
      <c r="BJ15" s="154"/>
      <c r="BK15" s="154"/>
      <c r="BL15" s="154"/>
      <c r="BM15" s="166"/>
      <c r="BN15" s="171">
        <v>10159785</v>
      </c>
      <c r="BO15" s="174"/>
      <c r="BP15" s="174"/>
      <c r="BQ15" s="174"/>
      <c r="BR15" s="174"/>
      <c r="BS15" s="174"/>
      <c r="BT15" s="174"/>
      <c r="BU15" s="177"/>
      <c r="BV15" s="171">
        <v>10247213</v>
      </c>
      <c r="BW15" s="174"/>
      <c r="BX15" s="174"/>
      <c r="BY15" s="174"/>
      <c r="BZ15" s="174"/>
      <c r="CA15" s="174"/>
      <c r="CB15" s="174"/>
      <c r="CC15" s="177"/>
      <c r="CD15" s="180" t="s">
        <v>186</v>
      </c>
      <c r="CE15" s="181"/>
      <c r="CF15" s="181"/>
      <c r="CG15" s="181"/>
      <c r="CH15" s="181"/>
      <c r="CI15" s="181"/>
      <c r="CJ15" s="181"/>
      <c r="CK15" s="181"/>
      <c r="CL15" s="181"/>
      <c r="CM15" s="181"/>
      <c r="CN15" s="181"/>
      <c r="CO15" s="181"/>
      <c r="CP15" s="181"/>
      <c r="CQ15" s="181"/>
      <c r="CR15" s="181"/>
      <c r="CS15" s="183"/>
      <c r="CT15" s="192"/>
      <c r="CU15" s="199"/>
      <c r="CV15" s="199"/>
      <c r="CW15" s="199"/>
      <c r="CX15" s="199"/>
      <c r="CY15" s="199"/>
      <c r="CZ15" s="199"/>
      <c r="DA15" s="206"/>
      <c r="DB15" s="192"/>
      <c r="DC15" s="199"/>
      <c r="DD15" s="199"/>
      <c r="DE15" s="199"/>
      <c r="DF15" s="199"/>
      <c r="DG15" s="199"/>
      <c r="DH15" s="199"/>
      <c r="DI15" s="206"/>
    </row>
    <row r="16" spans="1:119" ht="13.5" customHeight="1">
      <c r="A16" s="2"/>
      <c r="B16" s="12" t="s">
        <v>37</v>
      </c>
      <c r="C16" s="27"/>
      <c r="D16" s="27"/>
      <c r="E16" s="44"/>
      <c r="F16" s="44"/>
      <c r="G16" s="44"/>
      <c r="H16" s="44"/>
      <c r="I16" s="44"/>
      <c r="J16" s="44"/>
      <c r="K16" s="44"/>
      <c r="L16" s="60">
        <v>389</v>
      </c>
      <c r="M16" s="60"/>
      <c r="N16" s="60"/>
      <c r="O16" s="60"/>
      <c r="P16" s="60"/>
      <c r="Q16" s="60"/>
      <c r="R16" s="77"/>
      <c r="S16" s="77"/>
      <c r="T16" s="77"/>
      <c r="U16" s="77"/>
      <c r="V16" s="91"/>
      <c r="W16" s="97" t="s">
        <v>189</v>
      </c>
      <c r="X16" s="51"/>
      <c r="Y16" s="51"/>
      <c r="Z16" s="51"/>
      <c r="AA16" s="51"/>
      <c r="AB16" s="23"/>
      <c r="AC16" s="61">
        <v>14974</v>
      </c>
      <c r="AD16" s="64"/>
      <c r="AE16" s="64"/>
      <c r="AF16" s="64"/>
      <c r="AG16" s="66"/>
      <c r="AH16" s="61">
        <v>13985</v>
      </c>
      <c r="AI16" s="64"/>
      <c r="AJ16" s="64"/>
      <c r="AK16" s="64"/>
      <c r="AL16" s="88"/>
      <c r="AM16" s="131"/>
      <c r="AN16" s="53"/>
      <c r="AO16" s="53"/>
      <c r="AP16" s="53"/>
      <c r="AQ16" s="53"/>
      <c r="AR16" s="53"/>
      <c r="AS16" s="53"/>
      <c r="AT16" s="56"/>
      <c r="AU16" s="111"/>
      <c r="AV16" s="105"/>
      <c r="AW16" s="105"/>
      <c r="AX16" s="105"/>
      <c r="AY16" s="146" t="s">
        <v>142</v>
      </c>
      <c r="AZ16" s="154"/>
      <c r="BA16" s="154"/>
      <c r="BB16" s="154"/>
      <c r="BC16" s="154"/>
      <c r="BD16" s="154"/>
      <c r="BE16" s="154"/>
      <c r="BF16" s="154"/>
      <c r="BG16" s="154"/>
      <c r="BH16" s="154"/>
      <c r="BI16" s="154"/>
      <c r="BJ16" s="154"/>
      <c r="BK16" s="154"/>
      <c r="BL16" s="154"/>
      <c r="BM16" s="166"/>
      <c r="BN16" s="171">
        <v>7388252</v>
      </c>
      <c r="BO16" s="174"/>
      <c r="BP16" s="174"/>
      <c r="BQ16" s="174"/>
      <c r="BR16" s="174"/>
      <c r="BS16" s="174"/>
      <c r="BT16" s="174"/>
      <c r="BU16" s="177"/>
      <c r="BV16" s="171">
        <v>7772782</v>
      </c>
      <c r="BW16" s="174"/>
      <c r="BX16" s="174"/>
      <c r="BY16" s="174"/>
      <c r="BZ16" s="174"/>
      <c r="CA16" s="174"/>
      <c r="CB16" s="174"/>
      <c r="CC16" s="177"/>
      <c r="CD16" s="148"/>
      <c r="CE16" s="179"/>
      <c r="CF16" s="179"/>
      <c r="CG16" s="179"/>
      <c r="CH16" s="179"/>
      <c r="CI16" s="179"/>
      <c r="CJ16" s="179"/>
      <c r="CK16" s="179"/>
      <c r="CL16" s="179"/>
      <c r="CM16" s="179"/>
      <c r="CN16" s="179"/>
      <c r="CO16" s="179"/>
      <c r="CP16" s="179"/>
      <c r="CQ16" s="179"/>
      <c r="CR16" s="179"/>
      <c r="CS16" s="184"/>
      <c r="CT16" s="187"/>
      <c r="CU16" s="194"/>
      <c r="CV16" s="194"/>
      <c r="CW16" s="194"/>
      <c r="CX16" s="194"/>
      <c r="CY16" s="194"/>
      <c r="CZ16" s="194"/>
      <c r="DA16" s="201"/>
      <c r="DB16" s="187"/>
      <c r="DC16" s="194"/>
      <c r="DD16" s="194"/>
      <c r="DE16" s="194"/>
      <c r="DF16" s="194"/>
      <c r="DG16" s="194"/>
      <c r="DH16" s="194"/>
      <c r="DI16" s="201"/>
    </row>
    <row r="17" spans="1:113" ht="13.5" customHeight="1">
      <c r="A17" s="2"/>
      <c r="B17" s="12" t="s">
        <v>190</v>
      </c>
      <c r="C17" s="27"/>
      <c r="D17" s="27"/>
      <c r="E17" s="44"/>
      <c r="F17" s="44"/>
      <c r="G17" s="44"/>
      <c r="H17" s="44"/>
      <c r="I17" s="44"/>
      <c r="J17" s="44"/>
      <c r="K17" s="44"/>
      <c r="L17" s="60">
        <v>15559</v>
      </c>
      <c r="M17" s="60"/>
      <c r="N17" s="60"/>
      <c r="O17" s="60"/>
      <c r="P17" s="60"/>
      <c r="Q17" s="60"/>
      <c r="R17" s="77"/>
      <c r="S17" s="77"/>
      <c r="T17" s="77"/>
      <c r="U17" s="77"/>
      <c r="V17" s="91"/>
      <c r="W17" s="98"/>
      <c r="X17" s="104"/>
      <c r="Y17" s="104"/>
      <c r="Z17" s="104"/>
      <c r="AA17" s="104"/>
      <c r="AB17" s="24"/>
      <c r="AC17" s="113">
        <v>56</v>
      </c>
      <c r="AD17" s="117"/>
      <c r="AE17" s="117"/>
      <c r="AF17" s="117"/>
      <c r="AG17" s="119"/>
      <c r="AH17" s="113">
        <v>53.1</v>
      </c>
      <c r="AI17" s="117"/>
      <c r="AJ17" s="117"/>
      <c r="AK17" s="117"/>
      <c r="AL17" s="130"/>
      <c r="AM17" s="132"/>
      <c r="AN17" s="54"/>
      <c r="AO17" s="54"/>
      <c r="AP17" s="54"/>
      <c r="AQ17" s="54"/>
      <c r="AR17" s="54"/>
      <c r="AS17" s="54"/>
      <c r="AT17" s="57"/>
      <c r="AU17" s="139"/>
      <c r="AV17" s="140"/>
      <c r="AW17" s="140"/>
      <c r="AX17" s="141"/>
      <c r="AY17" s="146" t="s">
        <v>192</v>
      </c>
      <c r="AZ17" s="154"/>
      <c r="BA17" s="154"/>
      <c r="BB17" s="154"/>
      <c r="BC17" s="154"/>
      <c r="BD17" s="154"/>
      <c r="BE17" s="154"/>
      <c r="BF17" s="154"/>
      <c r="BG17" s="154"/>
      <c r="BH17" s="154"/>
      <c r="BI17" s="154"/>
      <c r="BJ17" s="154"/>
      <c r="BK17" s="154"/>
      <c r="BL17" s="154"/>
      <c r="BM17" s="166"/>
      <c r="BN17" s="171">
        <v>11733255</v>
      </c>
      <c r="BO17" s="174"/>
      <c r="BP17" s="174"/>
      <c r="BQ17" s="174"/>
      <c r="BR17" s="174"/>
      <c r="BS17" s="174"/>
      <c r="BT17" s="174"/>
      <c r="BU17" s="177"/>
      <c r="BV17" s="171">
        <v>11786257</v>
      </c>
      <c r="BW17" s="174"/>
      <c r="BX17" s="174"/>
      <c r="BY17" s="174"/>
      <c r="BZ17" s="174"/>
      <c r="CA17" s="174"/>
      <c r="CB17" s="174"/>
      <c r="CC17" s="177"/>
      <c r="CD17" s="148"/>
      <c r="CE17" s="179"/>
      <c r="CF17" s="179"/>
      <c r="CG17" s="179"/>
      <c r="CH17" s="179"/>
      <c r="CI17" s="179"/>
      <c r="CJ17" s="179"/>
      <c r="CK17" s="179"/>
      <c r="CL17" s="179"/>
      <c r="CM17" s="179"/>
      <c r="CN17" s="179"/>
      <c r="CO17" s="179"/>
      <c r="CP17" s="179"/>
      <c r="CQ17" s="179"/>
      <c r="CR17" s="179"/>
      <c r="CS17" s="184"/>
      <c r="CT17" s="187"/>
      <c r="CU17" s="194"/>
      <c r="CV17" s="194"/>
      <c r="CW17" s="194"/>
      <c r="CX17" s="194"/>
      <c r="CY17" s="194"/>
      <c r="CZ17" s="194"/>
      <c r="DA17" s="201"/>
      <c r="DB17" s="187"/>
      <c r="DC17" s="194"/>
      <c r="DD17" s="194"/>
      <c r="DE17" s="194"/>
      <c r="DF17" s="194"/>
      <c r="DG17" s="194"/>
      <c r="DH17" s="194"/>
      <c r="DI17" s="201"/>
    </row>
    <row r="18" spans="1:113" ht="13.5" customHeight="1">
      <c r="A18" s="2"/>
      <c r="B18" s="13" t="s">
        <v>195</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142"/>
      <c r="AY18" s="146" t="s">
        <v>196</v>
      </c>
      <c r="AZ18" s="154"/>
      <c r="BA18" s="154"/>
      <c r="BB18" s="154"/>
      <c r="BC18" s="154"/>
      <c r="BD18" s="154"/>
      <c r="BE18" s="154"/>
      <c r="BF18" s="154"/>
      <c r="BG18" s="154"/>
      <c r="BH18" s="154"/>
      <c r="BI18" s="154"/>
      <c r="BJ18" s="154"/>
      <c r="BK18" s="154"/>
      <c r="BL18" s="154"/>
      <c r="BM18" s="166"/>
      <c r="BN18" s="171">
        <v>16909760</v>
      </c>
      <c r="BO18" s="174"/>
      <c r="BP18" s="174"/>
      <c r="BQ18" s="174"/>
      <c r="BR18" s="174"/>
      <c r="BS18" s="174"/>
      <c r="BT18" s="174"/>
      <c r="BU18" s="177"/>
      <c r="BV18" s="171">
        <v>16066008</v>
      </c>
      <c r="BW18" s="174"/>
      <c r="BX18" s="174"/>
      <c r="BY18" s="174"/>
      <c r="BZ18" s="174"/>
      <c r="CA18" s="174"/>
      <c r="CB18" s="174"/>
      <c r="CC18" s="177"/>
      <c r="CD18" s="148"/>
      <c r="CE18" s="179"/>
      <c r="CF18" s="179"/>
      <c r="CG18" s="179"/>
      <c r="CH18" s="179"/>
      <c r="CI18" s="179"/>
      <c r="CJ18" s="179"/>
      <c r="CK18" s="179"/>
      <c r="CL18" s="179"/>
      <c r="CM18" s="179"/>
      <c r="CN18" s="179"/>
      <c r="CO18" s="179"/>
      <c r="CP18" s="179"/>
      <c r="CQ18" s="179"/>
      <c r="CR18" s="179"/>
      <c r="CS18" s="184"/>
      <c r="CT18" s="187"/>
      <c r="CU18" s="194"/>
      <c r="CV18" s="194"/>
      <c r="CW18" s="194"/>
      <c r="CX18" s="194"/>
      <c r="CY18" s="194"/>
      <c r="CZ18" s="194"/>
      <c r="DA18" s="201"/>
      <c r="DB18" s="187"/>
      <c r="DC18" s="194"/>
      <c r="DD18" s="194"/>
      <c r="DE18" s="194"/>
      <c r="DF18" s="194"/>
      <c r="DG18" s="194"/>
      <c r="DH18" s="194"/>
      <c r="DI18" s="201"/>
    </row>
    <row r="19" spans="1:113" ht="13.5" customHeight="1">
      <c r="A19" s="2"/>
      <c r="B19" s="14" t="s">
        <v>198</v>
      </c>
      <c r="C19" s="29"/>
      <c r="D19" s="36"/>
      <c r="E19" s="45" t="s">
        <v>17</v>
      </c>
      <c r="F19" s="51"/>
      <c r="G19" s="51"/>
      <c r="H19" s="51"/>
      <c r="I19" s="51"/>
      <c r="J19" s="51"/>
      <c r="K19" s="23"/>
      <c r="L19" s="45" t="s">
        <v>199</v>
      </c>
      <c r="M19" s="51"/>
      <c r="N19" s="51"/>
      <c r="O19" s="51"/>
      <c r="P19" s="23"/>
      <c r="Q19" s="69" t="s">
        <v>120</v>
      </c>
      <c r="R19" s="78"/>
      <c r="S19" s="78"/>
      <c r="T19" s="78"/>
      <c r="U19" s="78"/>
      <c r="V19" s="92"/>
      <c r="W19" s="100" t="s">
        <v>203</v>
      </c>
      <c r="X19" s="29"/>
      <c r="Y19" s="36"/>
      <c r="Z19" s="45" t="s">
        <v>17</v>
      </c>
      <c r="AA19" s="51"/>
      <c r="AB19" s="51"/>
      <c r="AC19" s="51"/>
      <c r="AD19" s="51"/>
      <c r="AE19" s="51"/>
      <c r="AF19" s="51"/>
      <c r="AG19" s="23"/>
      <c r="AH19" s="121" t="s">
        <v>206</v>
      </c>
      <c r="AI19" s="51"/>
      <c r="AJ19" s="51"/>
      <c r="AK19" s="51"/>
      <c r="AL19" s="23"/>
      <c r="AM19" s="121" t="s">
        <v>207</v>
      </c>
      <c r="AN19" s="135"/>
      <c r="AO19" s="135"/>
      <c r="AP19" s="135"/>
      <c r="AQ19" s="135"/>
      <c r="AR19" s="137"/>
      <c r="AS19" s="69" t="s">
        <v>120</v>
      </c>
      <c r="AT19" s="78"/>
      <c r="AU19" s="78"/>
      <c r="AV19" s="78"/>
      <c r="AW19" s="78"/>
      <c r="AX19" s="143"/>
      <c r="AY19" s="147"/>
      <c r="AZ19" s="155"/>
      <c r="BA19" s="155"/>
      <c r="BB19" s="155"/>
      <c r="BC19" s="155"/>
      <c r="BD19" s="155"/>
      <c r="BE19" s="155"/>
      <c r="BF19" s="155"/>
      <c r="BG19" s="155"/>
      <c r="BH19" s="155"/>
      <c r="BI19" s="155"/>
      <c r="BJ19" s="155"/>
      <c r="BK19" s="155"/>
      <c r="BL19" s="155"/>
      <c r="BM19" s="167"/>
      <c r="BN19" s="172"/>
      <c r="BO19" s="175"/>
      <c r="BP19" s="175"/>
      <c r="BQ19" s="175"/>
      <c r="BR19" s="175"/>
      <c r="BS19" s="175"/>
      <c r="BT19" s="175"/>
      <c r="BU19" s="178"/>
      <c r="BV19" s="172"/>
      <c r="BW19" s="175"/>
      <c r="BX19" s="175"/>
      <c r="BY19" s="175"/>
      <c r="BZ19" s="175"/>
      <c r="CA19" s="175"/>
      <c r="CB19" s="175"/>
      <c r="CC19" s="178"/>
      <c r="CD19" s="148"/>
      <c r="CE19" s="179"/>
      <c r="CF19" s="179"/>
      <c r="CG19" s="179"/>
      <c r="CH19" s="179"/>
      <c r="CI19" s="179"/>
      <c r="CJ19" s="179"/>
      <c r="CK19" s="179"/>
      <c r="CL19" s="179"/>
      <c r="CM19" s="179"/>
      <c r="CN19" s="179"/>
      <c r="CO19" s="179"/>
      <c r="CP19" s="179"/>
      <c r="CQ19" s="179"/>
      <c r="CR19" s="179"/>
      <c r="CS19" s="184"/>
      <c r="CT19" s="187"/>
      <c r="CU19" s="194"/>
      <c r="CV19" s="194"/>
      <c r="CW19" s="194"/>
      <c r="CX19" s="194"/>
      <c r="CY19" s="194"/>
      <c r="CZ19" s="194"/>
      <c r="DA19" s="201"/>
      <c r="DB19" s="187"/>
      <c r="DC19" s="194"/>
      <c r="DD19" s="194"/>
      <c r="DE19" s="194"/>
      <c r="DF19" s="194"/>
      <c r="DG19" s="194"/>
      <c r="DH19" s="194"/>
      <c r="DI19" s="201"/>
    </row>
    <row r="20" spans="1:113" ht="13.5" customHeight="1">
      <c r="A20" s="2"/>
      <c r="B20" s="15"/>
      <c r="C20" s="30"/>
      <c r="D20" s="37"/>
      <c r="E20" s="46"/>
      <c r="F20" s="52"/>
      <c r="G20" s="52"/>
      <c r="H20" s="52"/>
      <c r="I20" s="52"/>
      <c r="J20" s="52"/>
      <c r="K20" s="22"/>
      <c r="L20" s="46"/>
      <c r="M20" s="52"/>
      <c r="N20" s="52"/>
      <c r="O20" s="52"/>
      <c r="P20" s="22"/>
      <c r="Q20" s="70"/>
      <c r="R20" s="79"/>
      <c r="S20" s="79"/>
      <c r="T20" s="79"/>
      <c r="U20" s="79"/>
      <c r="V20" s="93"/>
      <c r="W20" s="101"/>
      <c r="X20" s="30"/>
      <c r="Y20" s="37"/>
      <c r="Z20" s="46"/>
      <c r="AA20" s="52"/>
      <c r="AB20" s="52"/>
      <c r="AC20" s="52"/>
      <c r="AD20" s="52"/>
      <c r="AE20" s="52"/>
      <c r="AF20" s="52"/>
      <c r="AG20" s="22"/>
      <c r="AH20" s="46"/>
      <c r="AI20" s="52"/>
      <c r="AJ20" s="52"/>
      <c r="AK20" s="52"/>
      <c r="AL20" s="22"/>
      <c r="AM20" s="133"/>
      <c r="AN20" s="136"/>
      <c r="AO20" s="136"/>
      <c r="AP20" s="136"/>
      <c r="AQ20" s="136"/>
      <c r="AR20" s="138"/>
      <c r="AS20" s="70"/>
      <c r="AT20" s="79"/>
      <c r="AU20" s="79"/>
      <c r="AV20" s="79"/>
      <c r="AW20" s="79"/>
      <c r="AX20" s="144"/>
      <c r="AY20" s="145" t="s">
        <v>209</v>
      </c>
      <c r="AZ20" s="153"/>
      <c r="BA20" s="153"/>
      <c r="BB20" s="153"/>
      <c r="BC20" s="153"/>
      <c r="BD20" s="153"/>
      <c r="BE20" s="153"/>
      <c r="BF20" s="153"/>
      <c r="BG20" s="153"/>
      <c r="BH20" s="153"/>
      <c r="BI20" s="153"/>
      <c r="BJ20" s="153"/>
      <c r="BK20" s="153"/>
      <c r="BL20" s="153"/>
      <c r="BM20" s="165"/>
      <c r="BN20" s="171">
        <v>23926014</v>
      </c>
      <c r="BO20" s="174"/>
      <c r="BP20" s="174"/>
      <c r="BQ20" s="174"/>
      <c r="BR20" s="174"/>
      <c r="BS20" s="174"/>
      <c r="BT20" s="174"/>
      <c r="BU20" s="177"/>
      <c r="BV20" s="171">
        <v>24468946</v>
      </c>
      <c r="BW20" s="174"/>
      <c r="BX20" s="174"/>
      <c r="BY20" s="174"/>
      <c r="BZ20" s="174"/>
      <c r="CA20" s="174"/>
      <c r="CB20" s="174"/>
      <c r="CC20" s="177"/>
      <c r="CD20" s="148"/>
      <c r="CE20" s="179"/>
      <c r="CF20" s="179"/>
      <c r="CG20" s="179"/>
      <c r="CH20" s="179"/>
      <c r="CI20" s="179"/>
      <c r="CJ20" s="179"/>
      <c r="CK20" s="179"/>
      <c r="CL20" s="179"/>
      <c r="CM20" s="179"/>
      <c r="CN20" s="179"/>
      <c r="CO20" s="179"/>
      <c r="CP20" s="179"/>
      <c r="CQ20" s="179"/>
      <c r="CR20" s="179"/>
      <c r="CS20" s="184"/>
      <c r="CT20" s="187"/>
      <c r="CU20" s="194"/>
      <c r="CV20" s="194"/>
      <c r="CW20" s="194"/>
      <c r="CX20" s="194"/>
      <c r="CY20" s="194"/>
      <c r="CZ20" s="194"/>
      <c r="DA20" s="201"/>
      <c r="DB20" s="187"/>
      <c r="DC20" s="194"/>
      <c r="DD20" s="194"/>
      <c r="DE20" s="194"/>
      <c r="DF20" s="194"/>
      <c r="DG20" s="194"/>
      <c r="DH20" s="194"/>
      <c r="DI20" s="201"/>
    </row>
    <row r="21" spans="1:113" ht="13.5" customHeight="1">
      <c r="A21" s="2"/>
      <c r="B21" s="15"/>
      <c r="C21" s="30"/>
      <c r="D21" s="37"/>
      <c r="E21" s="47" t="s">
        <v>210</v>
      </c>
      <c r="F21" s="53"/>
      <c r="G21" s="53"/>
      <c r="H21" s="53"/>
      <c r="I21" s="53"/>
      <c r="J21" s="53"/>
      <c r="K21" s="56"/>
      <c r="L21" s="61">
        <v>1</v>
      </c>
      <c r="M21" s="64"/>
      <c r="N21" s="64"/>
      <c r="O21" s="64"/>
      <c r="P21" s="66"/>
      <c r="Q21" s="61">
        <v>8390</v>
      </c>
      <c r="R21" s="64"/>
      <c r="S21" s="64"/>
      <c r="T21" s="64"/>
      <c r="U21" s="64"/>
      <c r="V21" s="66"/>
      <c r="W21" s="101"/>
      <c r="X21" s="30"/>
      <c r="Y21" s="37"/>
      <c r="Z21" s="47" t="s">
        <v>211</v>
      </c>
      <c r="AA21" s="53"/>
      <c r="AB21" s="53"/>
      <c r="AC21" s="53"/>
      <c r="AD21" s="53"/>
      <c r="AE21" s="53"/>
      <c r="AF21" s="53"/>
      <c r="AG21" s="56"/>
      <c r="AH21" s="61">
        <v>379</v>
      </c>
      <c r="AI21" s="64"/>
      <c r="AJ21" s="64"/>
      <c r="AK21" s="64"/>
      <c r="AL21" s="66"/>
      <c r="AM21" s="61">
        <v>1174900</v>
      </c>
      <c r="AN21" s="64"/>
      <c r="AO21" s="64"/>
      <c r="AP21" s="64"/>
      <c r="AQ21" s="64"/>
      <c r="AR21" s="66"/>
      <c r="AS21" s="61">
        <v>3100</v>
      </c>
      <c r="AT21" s="64"/>
      <c r="AU21" s="64"/>
      <c r="AV21" s="64"/>
      <c r="AW21" s="64"/>
      <c r="AX21" s="88"/>
      <c r="AY21" s="147" t="s">
        <v>221</v>
      </c>
      <c r="AZ21" s="155"/>
      <c r="BA21" s="155"/>
      <c r="BB21" s="155"/>
      <c r="BC21" s="155"/>
      <c r="BD21" s="155"/>
      <c r="BE21" s="155"/>
      <c r="BF21" s="155"/>
      <c r="BG21" s="155"/>
      <c r="BH21" s="155"/>
      <c r="BI21" s="155"/>
      <c r="BJ21" s="155"/>
      <c r="BK21" s="155"/>
      <c r="BL21" s="155"/>
      <c r="BM21" s="167"/>
      <c r="BN21" s="171">
        <v>15728592</v>
      </c>
      <c r="BO21" s="174"/>
      <c r="BP21" s="174"/>
      <c r="BQ21" s="174"/>
      <c r="BR21" s="174"/>
      <c r="BS21" s="174"/>
      <c r="BT21" s="174"/>
      <c r="BU21" s="177"/>
      <c r="BV21" s="171">
        <v>16551223</v>
      </c>
      <c r="BW21" s="174"/>
      <c r="BX21" s="174"/>
      <c r="BY21" s="174"/>
      <c r="BZ21" s="174"/>
      <c r="CA21" s="174"/>
      <c r="CB21" s="174"/>
      <c r="CC21" s="177"/>
      <c r="CD21" s="148"/>
      <c r="CE21" s="179"/>
      <c r="CF21" s="179"/>
      <c r="CG21" s="179"/>
      <c r="CH21" s="179"/>
      <c r="CI21" s="179"/>
      <c r="CJ21" s="179"/>
      <c r="CK21" s="179"/>
      <c r="CL21" s="179"/>
      <c r="CM21" s="179"/>
      <c r="CN21" s="179"/>
      <c r="CO21" s="179"/>
      <c r="CP21" s="179"/>
      <c r="CQ21" s="179"/>
      <c r="CR21" s="179"/>
      <c r="CS21" s="184"/>
      <c r="CT21" s="187"/>
      <c r="CU21" s="194"/>
      <c r="CV21" s="194"/>
      <c r="CW21" s="194"/>
      <c r="CX21" s="194"/>
      <c r="CY21" s="194"/>
      <c r="CZ21" s="194"/>
      <c r="DA21" s="201"/>
      <c r="DB21" s="187"/>
      <c r="DC21" s="194"/>
      <c r="DD21" s="194"/>
      <c r="DE21" s="194"/>
      <c r="DF21" s="194"/>
      <c r="DG21" s="194"/>
      <c r="DH21" s="194"/>
      <c r="DI21" s="201"/>
    </row>
    <row r="22" spans="1:113" ht="13.5" customHeight="1">
      <c r="A22" s="2"/>
      <c r="B22" s="15"/>
      <c r="C22" s="30"/>
      <c r="D22" s="37"/>
      <c r="E22" s="47" t="s">
        <v>223</v>
      </c>
      <c r="F22" s="53"/>
      <c r="G22" s="53"/>
      <c r="H22" s="53"/>
      <c r="I22" s="53"/>
      <c r="J22" s="53"/>
      <c r="K22" s="56"/>
      <c r="L22" s="61">
        <v>1</v>
      </c>
      <c r="M22" s="64"/>
      <c r="N22" s="64"/>
      <c r="O22" s="64"/>
      <c r="P22" s="66"/>
      <c r="Q22" s="61">
        <v>6910</v>
      </c>
      <c r="R22" s="64"/>
      <c r="S22" s="64"/>
      <c r="T22" s="64"/>
      <c r="U22" s="64"/>
      <c r="V22" s="66"/>
      <c r="W22" s="101"/>
      <c r="X22" s="30"/>
      <c r="Y22" s="37"/>
      <c r="Z22" s="47" t="s">
        <v>54</v>
      </c>
      <c r="AA22" s="53"/>
      <c r="AB22" s="53"/>
      <c r="AC22" s="53"/>
      <c r="AD22" s="53"/>
      <c r="AE22" s="53"/>
      <c r="AF22" s="53"/>
      <c r="AG22" s="56"/>
      <c r="AH22" s="61" t="s">
        <v>68</v>
      </c>
      <c r="AI22" s="64"/>
      <c r="AJ22" s="64"/>
      <c r="AK22" s="64"/>
      <c r="AL22" s="66"/>
      <c r="AM22" s="61" t="s">
        <v>68</v>
      </c>
      <c r="AN22" s="64"/>
      <c r="AO22" s="64"/>
      <c r="AP22" s="64"/>
      <c r="AQ22" s="64"/>
      <c r="AR22" s="66"/>
      <c r="AS22" s="61" t="s">
        <v>68</v>
      </c>
      <c r="AT22" s="64"/>
      <c r="AU22" s="64"/>
      <c r="AV22" s="64"/>
      <c r="AW22" s="64"/>
      <c r="AX22" s="88"/>
      <c r="AY22" s="145" t="s">
        <v>225</v>
      </c>
      <c r="AZ22" s="153"/>
      <c r="BA22" s="153"/>
      <c r="BB22" s="153"/>
      <c r="BC22" s="153"/>
      <c r="BD22" s="153"/>
      <c r="BE22" s="153"/>
      <c r="BF22" s="153"/>
      <c r="BG22" s="153"/>
      <c r="BH22" s="153"/>
      <c r="BI22" s="153"/>
      <c r="BJ22" s="153"/>
      <c r="BK22" s="153"/>
      <c r="BL22" s="153"/>
      <c r="BM22" s="165"/>
      <c r="BN22" s="170">
        <v>2366870</v>
      </c>
      <c r="BO22" s="173"/>
      <c r="BP22" s="173"/>
      <c r="BQ22" s="173"/>
      <c r="BR22" s="173"/>
      <c r="BS22" s="173"/>
      <c r="BT22" s="173"/>
      <c r="BU22" s="176"/>
      <c r="BV22" s="170">
        <v>2628909</v>
      </c>
      <c r="BW22" s="173"/>
      <c r="BX22" s="173"/>
      <c r="BY22" s="173"/>
      <c r="BZ22" s="173"/>
      <c r="CA22" s="173"/>
      <c r="CB22" s="173"/>
      <c r="CC22" s="176"/>
      <c r="CD22" s="148"/>
      <c r="CE22" s="179"/>
      <c r="CF22" s="179"/>
      <c r="CG22" s="179"/>
      <c r="CH22" s="179"/>
      <c r="CI22" s="179"/>
      <c r="CJ22" s="179"/>
      <c r="CK22" s="179"/>
      <c r="CL22" s="179"/>
      <c r="CM22" s="179"/>
      <c r="CN22" s="179"/>
      <c r="CO22" s="179"/>
      <c r="CP22" s="179"/>
      <c r="CQ22" s="179"/>
      <c r="CR22" s="179"/>
      <c r="CS22" s="184"/>
      <c r="CT22" s="187"/>
      <c r="CU22" s="194"/>
      <c r="CV22" s="194"/>
      <c r="CW22" s="194"/>
      <c r="CX22" s="194"/>
      <c r="CY22" s="194"/>
      <c r="CZ22" s="194"/>
      <c r="DA22" s="201"/>
      <c r="DB22" s="187"/>
      <c r="DC22" s="194"/>
      <c r="DD22" s="194"/>
      <c r="DE22" s="194"/>
      <c r="DF22" s="194"/>
      <c r="DG22" s="194"/>
      <c r="DH22" s="194"/>
      <c r="DI22" s="201"/>
    </row>
    <row r="23" spans="1:113" ht="13.5" customHeight="1">
      <c r="A23" s="2"/>
      <c r="B23" s="15"/>
      <c r="C23" s="30"/>
      <c r="D23" s="37"/>
      <c r="E23" s="47" t="s">
        <v>33</v>
      </c>
      <c r="F23" s="53"/>
      <c r="G23" s="53"/>
      <c r="H23" s="53"/>
      <c r="I23" s="53"/>
      <c r="J23" s="53"/>
      <c r="K23" s="56"/>
      <c r="L23" s="61" t="s">
        <v>68</v>
      </c>
      <c r="M23" s="64"/>
      <c r="N23" s="64"/>
      <c r="O23" s="64"/>
      <c r="P23" s="66"/>
      <c r="Q23" s="61" t="s">
        <v>68</v>
      </c>
      <c r="R23" s="64"/>
      <c r="S23" s="64"/>
      <c r="T23" s="64"/>
      <c r="U23" s="64"/>
      <c r="V23" s="66"/>
      <c r="W23" s="101"/>
      <c r="X23" s="30"/>
      <c r="Y23" s="37"/>
      <c r="Z23" s="47" t="s">
        <v>228</v>
      </c>
      <c r="AA23" s="106"/>
      <c r="AB23" s="106"/>
      <c r="AC23" s="106"/>
      <c r="AD23" s="106"/>
      <c r="AE23" s="106"/>
      <c r="AF23" s="106"/>
      <c r="AG23" s="120"/>
      <c r="AH23" s="61">
        <v>52</v>
      </c>
      <c r="AI23" s="64"/>
      <c r="AJ23" s="64"/>
      <c r="AK23" s="64"/>
      <c r="AL23" s="66"/>
      <c r="AM23" s="61">
        <v>138788</v>
      </c>
      <c r="AN23" s="64"/>
      <c r="AO23" s="64"/>
      <c r="AP23" s="64"/>
      <c r="AQ23" s="64"/>
      <c r="AR23" s="66"/>
      <c r="AS23" s="61">
        <v>2669</v>
      </c>
      <c r="AT23" s="64"/>
      <c r="AU23" s="64"/>
      <c r="AV23" s="64"/>
      <c r="AW23" s="64"/>
      <c r="AX23" s="88"/>
      <c r="AY23" s="148" t="s">
        <v>164</v>
      </c>
      <c r="AZ23" s="156"/>
      <c r="BA23" s="156"/>
      <c r="BB23" s="156"/>
      <c r="BC23" s="156"/>
      <c r="BD23" s="156"/>
      <c r="BE23" s="156"/>
      <c r="BF23" s="156"/>
      <c r="BG23" s="156"/>
      <c r="BH23" s="156"/>
      <c r="BI23" s="156"/>
      <c r="BJ23" s="156"/>
      <c r="BK23" s="156"/>
      <c r="BL23" s="156"/>
      <c r="BM23" s="168"/>
      <c r="BN23" s="171" t="s">
        <v>68</v>
      </c>
      <c r="BO23" s="174"/>
      <c r="BP23" s="174"/>
      <c r="BQ23" s="174"/>
      <c r="BR23" s="174"/>
      <c r="BS23" s="174"/>
      <c r="BT23" s="174"/>
      <c r="BU23" s="177"/>
      <c r="BV23" s="171" t="s">
        <v>68</v>
      </c>
      <c r="BW23" s="174"/>
      <c r="BX23" s="174"/>
      <c r="BY23" s="174"/>
      <c r="BZ23" s="174"/>
      <c r="CA23" s="174"/>
      <c r="CB23" s="174"/>
      <c r="CC23" s="177"/>
      <c r="CD23" s="148"/>
      <c r="CE23" s="179"/>
      <c r="CF23" s="179"/>
      <c r="CG23" s="179"/>
      <c r="CH23" s="179"/>
      <c r="CI23" s="179"/>
      <c r="CJ23" s="179"/>
      <c r="CK23" s="179"/>
      <c r="CL23" s="179"/>
      <c r="CM23" s="179"/>
      <c r="CN23" s="179"/>
      <c r="CO23" s="179"/>
      <c r="CP23" s="179"/>
      <c r="CQ23" s="179"/>
      <c r="CR23" s="179"/>
      <c r="CS23" s="184"/>
      <c r="CT23" s="187"/>
      <c r="CU23" s="194"/>
      <c r="CV23" s="194"/>
      <c r="CW23" s="194"/>
      <c r="CX23" s="194"/>
      <c r="CY23" s="194"/>
      <c r="CZ23" s="194"/>
      <c r="DA23" s="201"/>
      <c r="DB23" s="187"/>
      <c r="DC23" s="194"/>
      <c r="DD23" s="194"/>
      <c r="DE23" s="194"/>
      <c r="DF23" s="194"/>
      <c r="DG23" s="194"/>
      <c r="DH23" s="194"/>
      <c r="DI23" s="201"/>
    </row>
    <row r="24" spans="1:113" ht="13.5" customHeight="1">
      <c r="A24" s="2"/>
      <c r="B24" s="15"/>
      <c r="C24" s="30"/>
      <c r="D24" s="37"/>
      <c r="E24" s="47" t="s">
        <v>232</v>
      </c>
      <c r="F24" s="53"/>
      <c r="G24" s="53"/>
      <c r="H24" s="53"/>
      <c r="I24" s="53"/>
      <c r="J24" s="53"/>
      <c r="K24" s="56"/>
      <c r="L24" s="61">
        <v>1</v>
      </c>
      <c r="M24" s="64"/>
      <c r="N24" s="64"/>
      <c r="O24" s="64"/>
      <c r="P24" s="66"/>
      <c r="Q24" s="61">
        <v>5980</v>
      </c>
      <c r="R24" s="64"/>
      <c r="S24" s="64"/>
      <c r="T24" s="64"/>
      <c r="U24" s="64"/>
      <c r="V24" s="66"/>
      <c r="W24" s="101"/>
      <c r="X24" s="30"/>
      <c r="Y24" s="37"/>
      <c r="Z24" s="47" t="s">
        <v>87</v>
      </c>
      <c r="AA24" s="53"/>
      <c r="AB24" s="53"/>
      <c r="AC24" s="53"/>
      <c r="AD24" s="53"/>
      <c r="AE24" s="53"/>
      <c r="AF24" s="53"/>
      <c r="AG24" s="56"/>
      <c r="AH24" s="61">
        <v>30</v>
      </c>
      <c r="AI24" s="64"/>
      <c r="AJ24" s="64"/>
      <c r="AK24" s="64"/>
      <c r="AL24" s="66"/>
      <c r="AM24" s="61">
        <v>91980</v>
      </c>
      <c r="AN24" s="64"/>
      <c r="AO24" s="64"/>
      <c r="AP24" s="64"/>
      <c r="AQ24" s="64"/>
      <c r="AR24" s="66"/>
      <c r="AS24" s="61">
        <v>3066</v>
      </c>
      <c r="AT24" s="64"/>
      <c r="AU24" s="64"/>
      <c r="AV24" s="64"/>
      <c r="AW24" s="64"/>
      <c r="AX24" s="88"/>
      <c r="AY24" s="149" t="s">
        <v>234</v>
      </c>
      <c r="AZ24" s="157"/>
      <c r="BA24" s="157"/>
      <c r="BB24" s="157"/>
      <c r="BC24" s="157"/>
      <c r="BD24" s="157"/>
      <c r="BE24" s="157"/>
      <c r="BF24" s="157"/>
      <c r="BG24" s="157"/>
      <c r="BH24" s="157"/>
      <c r="BI24" s="157"/>
      <c r="BJ24" s="157"/>
      <c r="BK24" s="157"/>
      <c r="BL24" s="157"/>
      <c r="BM24" s="169"/>
      <c r="BN24" s="172">
        <v>278742</v>
      </c>
      <c r="BO24" s="175"/>
      <c r="BP24" s="175"/>
      <c r="BQ24" s="175"/>
      <c r="BR24" s="175"/>
      <c r="BS24" s="175"/>
      <c r="BT24" s="175"/>
      <c r="BU24" s="178"/>
      <c r="BV24" s="172">
        <v>277610</v>
      </c>
      <c r="BW24" s="175"/>
      <c r="BX24" s="175"/>
      <c r="BY24" s="175"/>
      <c r="BZ24" s="175"/>
      <c r="CA24" s="175"/>
      <c r="CB24" s="175"/>
      <c r="CC24" s="178"/>
      <c r="CD24" s="148"/>
      <c r="CE24" s="179"/>
      <c r="CF24" s="179"/>
      <c r="CG24" s="179"/>
      <c r="CH24" s="179"/>
      <c r="CI24" s="179"/>
      <c r="CJ24" s="179"/>
      <c r="CK24" s="179"/>
      <c r="CL24" s="179"/>
      <c r="CM24" s="179"/>
      <c r="CN24" s="179"/>
      <c r="CO24" s="179"/>
      <c r="CP24" s="179"/>
      <c r="CQ24" s="179"/>
      <c r="CR24" s="179"/>
      <c r="CS24" s="184"/>
      <c r="CT24" s="187"/>
      <c r="CU24" s="194"/>
      <c r="CV24" s="194"/>
      <c r="CW24" s="194"/>
      <c r="CX24" s="194"/>
      <c r="CY24" s="194"/>
      <c r="CZ24" s="194"/>
      <c r="DA24" s="201"/>
      <c r="DB24" s="187"/>
      <c r="DC24" s="194"/>
      <c r="DD24" s="194"/>
      <c r="DE24" s="194"/>
      <c r="DF24" s="194"/>
      <c r="DG24" s="194"/>
      <c r="DH24" s="194"/>
      <c r="DI24" s="201"/>
    </row>
    <row r="25" spans="1:113" s="1" customFormat="1" ht="13.5" customHeight="1">
      <c r="A25" s="2"/>
      <c r="B25" s="15"/>
      <c r="C25" s="30"/>
      <c r="D25" s="37"/>
      <c r="E25" s="47" t="s">
        <v>237</v>
      </c>
      <c r="F25" s="53"/>
      <c r="G25" s="53"/>
      <c r="H25" s="53"/>
      <c r="I25" s="53"/>
      <c r="J25" s="53"/>
      <c r="K25" s="56"/>
      <c r="L25" s="61">
        <v>1</v>
      </c>
      <c r="M25" s="64"/>
      <c r="N25" s="64"/>
      <c r="O25" s="64"/>
      <c r="P25" s="66"/>
      <c r="Q25" s="61">
        <v>4540</v>
      </c>
      <c r="R25" s="64"/>
      <c r="S25" s="64"/>
      <c r="T25" s="64"/>
      <c r="U25" s="64"/>
      <c r="V25" s="66"/>
      <c r="W25" s="101"/>
      <c r="X25" s="30"/>
      <c r="Y25" s="37"/>
      <c r="Z25" s="47" t="s">
        <v>238</v>
      </c>
      <c r="AA25" s="53"/>
      <c r="AB25" s="53"/>
      <c r="AC25" s="53"/>
      <c r="AD25" s="53"/>
      <c r="AE25" s="53"/>
      <c r="AF25" s="53"/>
      <c r="AG25" s="56"/>
      <c r="AH25" s="61" t="s">
        <v>68</v>
      </c>
      <c r="AI25" s="64"/>
      <c r="AJ25" s="64"/>
      <c r="AK25" s="64"/>
      <c r="AL25" s="66"/>
      <c r="AM25" s="61" t="s">
        <v>68</v>
      </c>
      <c r="AN25" s="64"/>
      <c r="AO25" s="64"/>
      <c r="AP25" s="64"/>
      <c r="AQ25" s="64"/>
      <c r="AR25" s="66"/>
      <c r="AS25" s="61" t="s">
        <v>68</v>
      </c>
      <c r="AT25" s="64"/>
      <c r="AU25" s="64"/>
      <c r="AV25" s="64"/>
      <c r="AW25" s="64"/>
      <c r="AX25" s="88"/>
      <c r="AY25" s="150" t="s">
        <v>100</v>
      </c>
      <c r="AZ25" s="158"/>
      <c r="BA25" s="158"/>
      <c r="BB25" s="161"/>
      <c r="BC25" s="145" t="s">
        <v>239</v>
      </c>
      <c r="BD25" s="153"/>
      <c r="BE25" s="153"/>
      <c r="BF25" s="153"/>
      <c r="BG25" s="153"/>
      <c r="BH25" s="153"/>
      <c r="BI25" s="153"/>
      <c r="BJ25" s="153"/>
      <c r="BK25" s="153"/>
      <c r="BL25" s="153"/>
      <c r="BM25" s="165"/>
      <c r="BN25" s="170">
        <v>2376000</v>
      </c>
      <c r="BO25" s="173"/>
      <c r="BP25" s="173"/>
      <c r="BQ25" s="173"/>
      <c r="BR25" s="173"/>
      <c r="BS25" s="173"/>
      <c r="BT25" s="173"/>
      <c r="BU25" s="176"/>
      <c r="BV25" s="170">
        <v>1819702</v>
      </c>
      <c r="BW25" s="173"/>
      <c r="BX25" s="173"/>
      <c r="BY25" s="173"/>
      <c r="BZ25" s="173"/>
      <c r="CA25" s="173"/>
      <c r="CB25" s="173"/>
      <c r="CC25" s="176"/>
      <c r="CD25" s="148"/>
      <c r="CE25" s="179"/>
      <c r="CF25" s="179"/>
      <c r="CG25" s="179"/>
      <c r="CH25" s="179"/>
      <c r="CI25" s="179"/>
      <c r="CJ25" s="179"/>
      <c r="CK25" s="179"/>
      <c r="CL25" s="179"/>
      <c r="CM25" s="179"/>
      <c r="CN25" s="179"/>
      <c r="CO25" s="179"/>
      <c r="CP25" s="179"/>
      <c r="CQ25" s="179"/>
      <c r="CR25" s="179"/>
      <c r="CS25" s="184"/>
      <c r="CT25" s="187"/>
      <c r="CU25" s="194"/>
      <c r="CV25" s="194"/>
      <c r="CW25" s="194"/>
      <c r="CX25" s="194"/>
      <c r="CY25" s="194"/>
      <c r="CZ25" s="194"/>
      <c r="DA25" s="201"/>
      <c r="DB25" s="187"/>
      <c r="DC25" s="194"/>
      <c r="DD25" s="194"/>
      <c r="DE25" s="194"/>
      <c r="DF25" s="194"/>
      <c r="DG25" s="194"/>
      <c r="DH25" s="194"/>
      <c r="DI25" s="201"/>
    </row>
    <row r="26" spans="1:113" s="1" customFormat="1" ht="13.5" customHeight="1">
      <c r="A26" s="2"/>
      <c r="B26" s="15"/>
      <c r="C26" s="30"/>
      <c r="D26" s="37"/>
      <c r="E26" s="47" t="s">
        <v>240</v>
      </c>
      <c r="F26" s="53"/>
      <c r="G26" s="53"/>
      <c r="H26" s="53"/>
      <c r="I26" s="53"/>
      <c r="J26" s="53"/>
      <c r="K26" s="56"/>
      <c r="L26" s="61">
        <v>1</v>
      </c>
      <c r="M26" s="64"/>
      <c r="N26" s="64"/>
      <c r="O26" s="64"/>
      <c r="P26" s="66"/>
      <c r="Q26" s="61">
        <v>4040</v>
      </c>
      <c r="R26" s="64"/>
      <c r="S26" s="64"/>
      <c r="T26" s="64"/>
      <c r="U26" s="64"/>
      <c r="V26" s="66"/>
      <c r="W26" s="101"/>
      <c r="X26" s="30"/>
      <c r="Y26" s="37"/>
      <c r="Z26" s="47" t="s">
        <v>85</v>
      </c>
      <c r="AA26" s="53"/>
      <c r="AB26" s="53"/>
      <c r="AC26" s="53"/>
      <c r="AD26" s="53"/>
      <c r="AE26" s="53"/>
      <c r="AF26" s="53"/>
      <c r="AG26" s="56"/>
      <c r="AH26" s="61">
        <v>409</v>
      </c>
      <c r="AI26" s="64"/>
      <c r="AJ26" s="64"/>
      <c r="AK26" s="64"/>
      <c r="AL26" s="66"/>
      <c r="AM26" s="61">
        <v>1266880</v>
      </c>
      <c r="AN26" s="64"/>
      <c r="AO26" s="64"/>
      <c r="AP26" s="64"/>
      <c r="AQ26" s="64"/>
      <c r="AR26" s="66"/>
      <c r="AS26" s="61">
        <v>3098</v>
      </c>
      <c r="AT26" s="64"/>
      <c r="AU26" s="64"/>
      <c r="AV26" s="64"/>
      <c r="AW26" s="64"/>
      <c r="AX26" s="88"/>
      <c r="AY26" s="151"/>
      <c r="AZ26" s="159"/>
      <c r="BA26" s="159"/>
      <c r="BB26" s="162"/>
      <c r="BC26" s="146" t="s">
        <v>218</v>
      </c>
      <c r="BD26" s="154"/>
      <c r="BE26" s="154"/>
      <c r="BF26" s="154"/>
      <c r="BG26" s="154"/>
      <c r="BH26" s="154"/>
      <c r="BI26" s="154"/>
      <c r="BJ26" s="154"/>
      <c r="BK26" s="154"/>
      <c r="BL26" s="154"/>
      <c r="BM26" s="166"/>
      <c r="BN26" s="171">
        <v>242836</v>
      </c>
      <c r="BO26" s="174"/>
      <c r="BP26" s="174"/>
      <c r="BQ26" s="174"/>
      <c r="BR26" s="174"/>
      <c r="BS26" s="174"/>
      <c r="BT26" s="174"/>
      <c r="BU26" s="177"/>
      <c r="BV26" s="171">
        <v>241351</v>
      </c>
      <c r="BW26" s="174"/>
      <c r="BX26" s="174"/>
      <c r="BY26" s="174"/>
      <c r="BZ26" s="174"/>
      <c r="CA26" s="174"/>
      <c r="CB26" s="174"/>
      <c r="CC26" s="177"/>
      <c r="CD26" s="148"/>
      <c r="CE26" s="179"/>
      <c r="CF26" s="179"/>
      <c r="CG26" s="179"/>
      <c r="CH26" s="179"/>
      <c r="CI26" s="179"/>
      <c r="CJ26" s="179"/>
      <c r="CK26" s="179"/>
      <c r="CL26" s="179"/>
      <c r="CM26" s="179"/>
      <c r="CN26" s="179"/>
      <c r="CO26" s="179"/>
      <c r="CP26" s="179"/>
      <c r="CQ26" s="179"/>
      <c r="CR26" s="179"/>
      <c r="CS26" s="184"/>
      <c r="CT26" s="187"/>
      <c r="CU26" s="194"/>
      <c r="CV26" s="194"/>
      <c r="CW26" s="194"/>
      <c r="CX26" s="194"/>
      <c r="CY26" s="194"/>
      <c r="CZ26" s="194"/>
      <c r="DA26" s="201"/>
      <c r="DB26" s="187"/>
      <c r="DC26" s="194"/>
      <c r="DD26" s="194"/>
      <c r="DE26" s="194"/>
      <c r="DF26" s="194"/>
      <c r="DG26" s="194"/>
      <c r="DH26" s="194"/>
      <c r="DI26" s="201"/>
    </row>
    <row r="27" spans="1:113" ht="13.5" customHeight="1">
      <c r="A27" s="2"/>
      <c r="B27" s="16"/>
      <c r="C27" s="31"/>
      <c r="D27" s="38"/>
      <c r="E27" s="48" t="s">
        <v>171</v>
      </c>
      <c r="F27" s="54"/>
      <c r="G27" s="54"/>
      <c r="H27" s="54"/>
      <c r="I27" s="54"/>
      <c r="J27" s="54"/>
      <c r="K27" s="57"/>
      <c r="L27" s="62">
        <v>20</v>
      </c>
      <c r="M27" s="65"/>
      <c r="N27" s="65"/>
      <c r="O27" s="65"/>
      <c r="P27" s="67"/>
      <c r="Q27" s="62">
        <v>3740</v>
      </c>
      <c r="R27" s="65"/>
      <c r="S27" s="65"/>
      <c r="T27" s="65"/>
      <c r="U27" s="65"/>
      <c r="V27" s="67"/>
      <c r="W27" s="102"/>
      <c r="X27" s="31"/>
      <c r="Y27" s="38"/>
      <c r="Z27" s="48" t="s">
        <v>243</v>
      </c>
      <c r="AA27" s="54"/>
      <c r="AB27" s="54"/>
      <c r="AC27" s="54"/>
      <c r="AD27" s="54"/>
      <c r="AE27" s="54"/>
      <c r="AF27" s="54"/>
      <c r="AG27" s="57"/>
      <c r="AH27" s="113">
        <v>96.9</v>
      </c>
      <c r="AI27" s="117"/>
      <c r="AJ27" s="117"/>
      <c r="AK27" s="117"/>
      <c r="AL27" s="117"/>
      <c r="AM27" s="117"/>
      <c r="AN27" s="117"/>
      <c r="AO27" s="117"/>
      <c r="AP27" s="117"/>
      <c r="AQ27" s="117"/>
      <c r="AR27" s="117"/>
      <c r="AS27" s="117"/>
      <c r="AT27" s="117"/>
      <c r="AU27" s="117"/>
      <c r="AV27" s="117"/>
      <c r="AW27" s="117"/>
      <c r="AX27" s="130"/>
      <c r="AY27" s="152"/>
      <c r="AZ27" s="160"/>
      <c r="BA27" s="160"/>
      <c r="BB27" s="163"/>
      <c r="BC27" s="147" t="s">
        <v>219</v>
      </c>
      <c r="BD27" s="155"/>
      <c r="BE27" s="155"/>
      <c r="BF27" s="155"/>
      <c r="BG27" s="155"/>
      <c r="BH27" s="155"/>
      <c r="BI27" s="155"/>
      <c r="BJ27" s="155"/>
      <c r="BK27" s="155"/>
      <c r="BL27" s="155"/>
      <c r="BM27" s="167"/>
      <c r="BN27" s="172">
        <v>259692</v>
      </c>
      <c r="BO27" s="175"/>
      <c r="BP27" s="175"/>
      <c r="BQ27" s="175"/>
      <c r="BR27" s="175"/>
      <c r="BS27" s="175"/>
      <c r="BT27" s="175"/>
      <c r="BU27" s="178"/>
      <c r="BV27" s="172">
        <v>238749</v>
      </c>
      <c r="BW27" s="175"/>
      <c r="BX27" s="175"/>
      <c r="BY27" s="175"/>
      <c r="BZ27" s="175"/>
      <c r="CA27" s="175"/>
      <c r="CB27" s="175"/>
      <c r="CC27" s="178"/>
      <c r="CD27" s="98"/>
      <c r="CE27" s="182"/>
      <c r="CF27" s="182"/>
      <c r="CG27" s="182"/>
      <c r="CH27" s="182"/>
      <c r="CI27" s="182"/>
      <c r="CJ27" s="182"/>
      <c r="CK27" s="182"/>
      <c r="CL27" s="182"/>
      <c r="CM27" s="182"/>
      <c r="CN27" s="182"/>
      <c r="CO27" s="182"/>
      <c r="CP27" s="182"/>
      <c r="CQ27" s="182"/>
      <c r="CR27" s="182"/>
      <c r="CS27" s="185"/>
      <c r="CT27" s="190"/>
      <c r="CU27" s="197"/>
      <c r="CV27" s="197"/>
      <c r="CW27" s="197"/>
      <c r="CX27" s="197"/>
      <c r="CY27" s="197"/>
      <c r="CZ27" s="197"/>
      <c r="DA27" s="204"/>
      <c r="DB27" s="190"/>
      <c r="DC27" s="197"/>
      <c r="DD27" s="197"/>
      <c r="DE27" s="197"/>
      <c r="DF27" s="197"/>
      <c r="DG27" s="197"/>
      <c r="DH27" s="197"/>
      <c r="DI27" s="204"/>
    </row>
    <row r="28" spans="1:113" ht="13.5" customHeight="1">
      <c r="A28" s="2"/>
      <c r="B28" s="17"/>
      <c r="DI28" s="207"/>
    </row>
    <row r="29" spans="1:113" ht="13.5" customHeight="1">
      <c r="A29" s="2"/>
      <c r="B29" s="18"/>
      <c r="C29" s="2" t="s">
        <v>236</v>
      </c>
      <c r="D29" s="2"/>
      <c r="E29" s="2"/>
      <c r="U29" s="1" t="s">
        <v>247</v>
      </c>
      <c r="AM29" s="134" t="s">
        <v>248</v>
      </c>
      <c r="AS29" s="134"/>
      <c r="AT29" s="134"/>
      <c r="AU29" s="134"/>
      <c r="AV29" s="134"/>
      <c r="AW29" s="134"/>
      <c r="AX29" s="134"/>
      <c r="AY29" s="134"/>
      <c r="AZ29" s="134"/>
      <c r="BA29" s="134"/>
      <c r="BC29" s="134"/>
      <c r="BE29" s="134" t="s">
        <v>250</v>
      </c>
      <c r="BJ29" s="134"/>
      <c r="BK29" s="134"/>
      <c r="BL29" s="134"/>
      <c r="BM29" s="134"/>
      <c r="BN29" s="134"/>
      <c r="BO29" s="134"/>
      <c r="BP29" s="134"/>
      <c r="BQ29" s="134"/>
      <c r="BW29" s="1" t="s">
        <v>251</v>
      </c>
      <c r="CB29" s="134"/>
      <c r="CC29" s="134"/>
      <c r="CD29" s="134"/>
      <c r="CE29" s="134"/>
      <c r="CF29" s="134"/>
      <c r="CG29" s="134"/>
      <c r="CH29" s="134"/>
      <c r="CI29" s="134"/>
      <c r="CJ29" s="134"/>
      <c r="CK29" s="134"/>
      <c r="CL29" s="134"/>
      <c r="CM29" s="134"/>
      <c r="CN29" s="134"/>
      <c r="CO29" s="134" t="s">
        <v>245</v>
      </c>
      <c r="CP29" s="134"/>
      <c r="CQ29" s="134"/>
      <c r="CR29" s="134"/>
      <c r="CS29" s="134"/>
      <c r="CT29" s="134"/>
      <c r="CU29" s="134"/>
      <c r="CV29" s="134"/>
      <c r="CW29" s="134"/>
      <c r="CX29" s="134"/>
      <c r="CY29" s="134"/>
      <c r="CZ29" s="134"/>
      <c r="DA29" s="134"/>
      <c r="DB29" s="134"/>
      <c r="DC29" s="134"/>
      <c r="DD29" s="134"/>
      <c r="DE29" s="134"/>
      <c r="DF29" s="134"/>
      <c r="DG29" s="134"/>
      <c r="DH29" s="134"/>
      <c r="DI29" s="207"/>
    </row>
    <row r="30" spans="1:113" ht="13.5" customHeight="1">
      <c r="A30" s="2"/>
      <c r="B30" s="18"/>
      <c r="C30" s="32" t="s">
        <v>231</v>
      </c>
      <c r="D30" s="32"/>
      <c r="E30" s="49" t="s">
        <v>255</v>
      </c>
      <c r="F30" s="49"/>
      <c r="G30" s="49"/>
      <c r="H30" s="49"/>
      <c r="I30" s="49"/>
      <c r="J30" s="49"/>
      <c r="K30" s="49"/>
      <c r="L30" s="49"/>
      <c r="M30" s="49"/>
      <c r="N30" s="49"/>
      <c r="O30" s="49"/>
      <c r="P30" s="49"/>
      <c r="Q30" s="49"/>
      <c r="R30" s="49"/>
      <c r="S30" s="49"/>
      <c r="T30" s="49"/>
      <c r="U30" s="32" t="s">
        <v>231</v>
      </c>
      <c r="V30" s="32"/>
      <c r="W30" s="49" t="s">
        <v>255</v>
      </c>
      <c r="X30" s="49"/>
      <c r="Y30" s="49"/>
      <c r="Z30" s="49"/>
      <c r="AA30" s="49"/>
      <c r="AB30" s="49"/>
      <c r="AC30" s="49"/>
      <c r="AD30" s="49"/>
      <c r="AE30" s="49"/>
      <c r="AF30" s="49"/>
      <c r="AG30" s="49"/>
      <c r="AH30" s="49"/>
      <c r="AI30" s="49"/>
      <c r="AJ30" s="49"/>
      <c r="AK30" s="49"/>
      <c r="AL30" s="49"/>
      <c r="AM30" s="32" t="s">
        <v>231</v>
      </c>
      <c r="AN30" s="32"/>
      <c r="AO30" s="49" t="s">
        <v>255</v>
      </c>
      <c r="AP30" s="49"/>
      <c r="AQ30" s="49"/>
      <c r="AR30" s="49"/>
      <c r="AS30" s="49"/>
      <c r="AT30" s="49"/>
      <c r="AU30" s="49"/>
      <c r="AV30" s="49"/>
      <c r="AW30" s="49"/>
      <c r="AX30" s="49"/>
      <c r="AY30" s="49"/>
      <c r="AZ30" s="49"/>
      <c r="BA30" s="49"/>
      <c r="BB30" s="49"/>
      <c r="BC30" s="49"/>
      <c r="BD30" s="32"/>
      <c r="BE30" s="49" t="s">
        <v>261</v>
      </c>
      <c r="BF30" s="49"/>
      <c r="BG30" s="49" t="s">
        <v>262</v>
      </c>
      <c r="BH30" s="49"/>
      <c r="BI30" s="49"/>
      <c r="BJ30" s="49"/>
      <c r="BK30" s="49"/>
      <c r="BL30" s="49"/>
      <c r="BM30" s="49"/>
      <c r="BN30" s="49"/>
      <c r="BO30" s="49"/>
      <c r="BP30" s="49"/>
      <c r="BQ30" s="49"/>
      <c r="BR30" s="49"/>
      <c r="BS30" s="49"/>
      <c r="BT30" s="49"/>
      <c r="BU30" s="49"/>
      <c r="BV30" s="32"/>
      <c r="BW30" s="32" t="s">
        <v>261</v>
      </c>
      <c r="BX30" s="32"/>
      <c r="BY30" s="49" t="s">
        <v>266</v>
      </c>
      <c r="BZ30" s="49"/>
      <c r="CA30" s="49"/>
      <c r="CB30" s="49"/>
      <c r="CC30" s="49"/>
      <c r="CD30" s="49"/>
      <c r="CE30" s="49"/>
      <c r="CF30" s="49"/>
      <c r="CG30" s="49"/>
      <c r="CH30" s="49"/>
      <c r="CI30" s="49"/>
      <c r="CJ30" s="49"/>
      <c r="CK30" s="49"/>
      <c r="CL30" s="49"/>
      <c r="CM30" s="49"/>
      <c r="CN30" s="49"/>
      <c r="CO30" s="32" t="s">
        <v>231</v>
      </c>
      <c r="CP30" s="32"/>
      <c r="CQ30" s="49" t="s">
        <v>235</v>
      </c>
      <c r="CR30" s="49"/>
      <c r="CS30" s="49"/>
      <c r="CT30" s="49"/>
      <c r="CU30" s="49"/>
      <c r="CV30" s="49"/>
      <c r="CW30" s="49"/>
      <c r="CX30" s="49"/>
      <c r="CY30" s="49"/>
      <c r="CZ30" s="49"/>
      <c r="DA30" s="49"/>
      <c r="DB30" s="49"/>
      <c r="DC30" s="49"/>
      <c r="DD30" s="49"/>
      <c r="DE30" s="49"/>
      <c r="DF30" s="49"/>
      <c r="DG30" s="49" t="s">
        <v>268</v>
      </c>
      <c r="DH30" s="49"/>
      <c r="DI30" s="123"/>
    </row>
    <row r="31" spans="1:113" ht="21.95" customHeight="1">
      <c r="A31" s="2"/>
      <c r="B31" s="18"/>
      <c r="C31" s="33">
        <f>IF(E31="","",1)</f>
        <v>1</v>
      </c>
      <c r="D31" s="33"/>
      <c r="E31" s="50" t="s">
        <v>269</v>
      </c>
      <c r="F31" s="50"/>
      <c r="G31" s="50"/>
      <c r="H31" s="50"/>
      <c r="I31" s="50"/>
      <c r="J31" s="50"/>
      <c r="K31" s="50"/>
      <c r="L31" s="50"/>
      <c r="M31" s="50"/>
      <c r="N31" s="50"/>
      <c r="O31" s="50"/>
      <c r="P31" s="50"/>
      <c r="Q31" s="50"/>
      <c r="R31" s="50"/>
      <c r="S31" s="50"/>
      <c r="T31" s="2"/>
      <c r="U31" s="33">
        <f>IF(W31="","",MAX(C31:D50)+1)</f>
        <v>3</v>
      </c>
      <c r="V31" s="33"/>
      <c r="W31" s="50" t="s">
        <v>215</v>
      </c>
      <c r="X31" s="50"/>
      <c r="Y31" s="50"/>
      <c r="Z31" s="50"/>
      <c r="AA31" s="50"/>
      <c r="AB31" s="50"/>
      <c r="AC31" s="50"/>
      <c r="AD31" s="50"/>
      <c r="AE31" s="50"/>
      <c r="AF31" s="50"/>
      <c r="AG31" s="50"/>
      <c r="AH31" s="50"/>
      <c r="AI31" s="50"/>
      <c r="AJ31" s="50"/>
      <c r="AK31" s="50"/>
      <c r="AL31" s="2"/>
      <c r="AM31" s="33">
        <f>IF(AO31="","",MAX(C31:D50,U31:V50)+1)</f>
        <v>6</v>
      </c>
      <c r="AN31" s="33"/>
      <c r="AO31" s="50" t="s">
        <v>191</v>
      </c>
      <c r="AP31" s="50"/>
      <c r="AQ31" s="50"/>
      <c r="AR31" s="50"/>
      <c r="AS31" s="50"/>
      <c r="AT31" s="50"/>
      <c r="AU31" s="50"/>
      <c r="AV31" s="50"/>
      <c r="AW31" s="50"/>
      <c r="AX31" s="50"/>
      <c r="AY31" s="50"/>
      <c r="AZ31" s="50"/>
      <c r="BA31" s="50"/>
      <c r="BB31" s="50"/>
      <c r="BC31" s="50"/>
      <c r="BD31" s="2"/>
      <c r="BE31" s="33">
        <f>IF(BG31="","",MAX(C31:D50,U31:V50,AM31:AN50)+1)</f>
        <v>9</v>
      </c>
      <c r="BF31" s="33"/>
      <c r="BG31" s="50" t="s">
        <v>272</v>
      </c>
      <c r="BH31" s="50"/>
      <c r="BI31" s="50"/>
      <c r="BJ31" s="50"/>
      <c r="BK31" s="50"/>
      <c r="BL31" s="50"/>
      <c r="BM31" s="50"/>
      <c r="BN31" s="50"/>
      <c r="BO31" s="50"/>
      <c r="BP31" s="50"/>
      <c r="BQ31" s="50"/>
      <c r="BR31" s="50"/>
      <c r="BS31" s="50"/>
      <c r="BT31" s="50"/>
      <c r="BU31" s="50"/>
      <c r="BV31" s="2"/>
      <c r="BW31" s="33">
        <f>IF(BY31="","",MAX(C31:D50,U31:V50,AM31:AN50,BE31:BF50)+1)</f>
        <v>10</v>
      </c>
      <c r="BX31" s="33"/>
      <c r="BY31" s="179" t="str">
        <f>IF('各会計、関係団体の財政状況及び健全化判断比率'!C84="","",'各会計、関係団体の財政状況及び健全化判断比率'!C84)</f>
        <v>砺波広域圏事務組合（一般会計）</v>
      </c>
      <c r="BZ31" s="179"/>
      <c r="CA31" s="179"/>
      <c r="CB31" s="179"/>
      <c r="CC31" s="179"/>
      <c r="CD31" s="179"/>
      <c r="CE31" s="179"/>
      <c r="CF31" s="179"/>
      <c r="CG31" s="179"/>
      <c r="CH31" s="179"/>
      <c r="CI31" s="179"/>
      <c r="CJ31" s="179"/>
      <c r="CK31" s="179"/>
      <c r="CL31" s="179"/>
      <c r="CM31" s="179"/>
      <c r="CN31" s="2"/>
      <c r="CO31" s="33">
        <f>IF(CQ31="","",MAX(C31:D50,U31:V50,AM31:AN50,BE31:BF50,BW31:BX50)+1)</f>
        <v>25</v>
      </c>
      <c r="CP31" s="33"/>
      <c r="CQ31" s="179" t="str">
        <f>IF('各会計、関係団体の財政状況及び健全化判断比率'!BT7="","",'各会計、関係団体の財政状況及び健全化判断比率'!BT7)</f>
        <v>砺波市土地開発公社</v>
      </c>
      <c r="CR31" s="179"/>
      <c r="CS31" s="179"/>
      <c r="CT31" s="179"/>
      <c r="CU31" s="179"/>
      <c r="CV31" s="179"/>
      <c r="CW31" s="179"/>
      <c r="CX31" s="179"/>
      <c r="CY31" s="179"/>
      <c r="CZ31" s="179"/>
      <c r="DA31" s="179"/>
      <c r="DB31" s="179"/>
      <c r="DC31" s="179"/>
      <c r="DD31" s="179"/>
      <c r="DE31" s="179"/>
      <c r="DG31" s="49" t="str">
        <f>IF('各会計、関係団体の財政状況及び健全化判断比率'!BS7="","",'各会計、関係団体の財政状況及び健全化判断比率'!BS7)</f>
        <v/>
      </c>
      <c r="DH31" s="49"/>
      <c r="DI31" s="123"/>
    </row>
    <row r="32" spans="1:113" ht="21.95" customHeight="1">
      <c r="A32" s="2"/>
      <c r="B32" s="18"/>
      <c r="C32" s="33">
        <f t="shared" ref="C32:C50" si="0">IF(E32="","",C31+1)</f>
        <v>2</v>
      </c>
      <c r="D32" s="33"/>
      <c r="E32" s="50" t="s">
        <v>275</v>
      </c>
      <c r="F32" s="50"/>
      <c r="G32" s="50"/>
      <c r="H32" s="50"/>
      <c r="I32" s="50"/>
      <c r="J32" s="50"/>
      <c r="K32" s="50"/>
      <c r="L32" s="50"/>
      <c r="M32" s="50"/>
      <c r="N32" s="50"/>
      <c r="O32" s="50"/>
      <c r="P32" s="50"/>
      <c r="Q32" s="50"/>
      <c r="R32" s="50"/>
      <c r="S32" s="50"/>
      <c r="T32" s="2"/>
      <c r="U32" s="33">
        <f t="shared" ref="U32:U50" si="1">IF(W32="","",U31+1)</f>
        <v>4</v>
      </c>
      <c r="V32" s="33"/>
      <c r="W32" s="50" t="s">
        <v>277</v>
      </c>
      <c r="X32" s="50"/>
      <c r="Y32" s="50"/>
      <c r="Z32" s="50"/>
      <c r="AA32" s="50"/>
      <c r="AB32" s="50"/>
      <c r="AC32" s="50"/>
      <c r="AD32" s="50"/>
      <c r="AE32" s="50"/>
      <c r="AF32" s="50"/>
      <c r="AG32" s="50"/>
      <c r="AH32" s="50"/>
      <c r="AI32" s="50"/>
      <c r="AJ32" s="50"/>
      <c r="AK32" s="50"/>
      <c r="AL32" s="2"/>
      <c r="AM32" s="33">
        <f t="shared" ref="AM32:AM50" si="2">IF(AO32="","",AM31+1)</f>
        <v>7</v>
      </c>
      <c r="AN32" s="33"/>
      <c r="AO32" s="50" t="s">
        <v>25</v>
      </c>
      <c r="AP32" s="50"/>
      <c r="AQ32" s="50"/>
      <c r="AR32" s="50"/>
      <c r="AS32" s="50"/>
      <c r="AT32" s="50"/>
      <c r="AU32" s="50"/>
      <c r="AV32" s="50"/>
      <c r="AW32" s="50"/>
      <c r="AX32" s="50"/>
      <c r="AY32" s="50"/>
      <c r="AZ32" s="50"/>
      <c r="BA32" s="50"/>
      <c r="BB32" s="50"/>
      <c r="BC32" s="50"/>
      <c r="BD32" s="2"/>
      <c r="BE32" s="33" t="str">
        <f t="shared" ref="BE32:BE50" si="3">IF(BG32="","",BE31+1)</f>
        <v/>
      </c>
      <c r="BF32" s="33"/>
      <c r="BG32" s="50" t="s">
        <v>278</v>
      </c>
      <c r="BH32" s="50"/>
      <c r="BI32" s="50"/>
      <c r="BJ32" s="50"/>
      <c r="BK32" s="50"/>
      <c r="BL32" s="50"/>
      <c r="BM32" s="50"/>
      <c r="BN32" s="50"/>
      <c r="BO32" s="50"/>
      <c r="BP32" s="50"/>
      <c r="BQ32" s="50"/>
      <c r="BR32" s="50"/>
      <c r="BS32" s="50"/>
      <c r="BT32" s="50"/>
      <c r="BU32" s="50"/>
      <c r="BV32" s="2"/>
      <c r="BW32" s="33">
        <f t="shared" ref="BW32:BW50" si="4">IF(BY32="","",BW31+1)</f>
        <v>11</v>
      </c>
      <c r="BX32" s="33"/>
      <c r="BY32" s="179" t="str">
        <f>IF('各会計、関係団体の財政状況及び健全化判断比率'!C85="","",'各会計、関係団体の財政状況及び健全化判断比率'!C85)</f>
        <v>砺波広域圏事務組合（基金特別会計）</v>
      </c>
      <c r="BZ32" s="179"/>
      <c r="CA32" s="179"/>
      <c r="CB32" s="179"/>
      <c r="CC32" s="179"/>
      <c r="CD32" s="179"/>
      <c r="CE32" s="179"/>
      <c r="CF32" s="179"/>
      <c r="CG32" s="179"/>
      <c r="CH32" s="179"/>
      <c r="CI32" s="179"/>
      <c r="CJ32" s="179"/>
      <c r="CK32" s="179"/>
      <c r="CL32" s="179"/>
      <c r="CM32" s="179"/>
      <c r="CN32" s="2"/>
      <c r="CO32" s="33">
        <f t="shared" ref="CO32:CO50" si="5">IF(CQ32="","",CO31+1)</f>
        <v>26</v>
      </c>
      <c r="CP32" s="33"/>
      <c r="CQ32" s="179" t="str">
        <f>IF('各会計、関係団体の財政状況及び健全化判断比率'!BT8="","",'各会計、関係団体の財政状況及び健全化判断比率'!BT8)</f>
        <v>財団法人砺波市文化振興会</v>
      </c>
      <c r="CR32" s="179"/>
      <c r="CS32" s="179"/>
      <c r="CT32" s="179"/>
      <c r="CU32" s="179"/>
      <c r="CV32" s="179"/>
      <c r="CW32" s="179"/>
      <c r="CX32" s="179"/>
      <c r="CY32" s="179"/>
      <c r="CZ32" s="179"/>
      <c r="DA32" s="179"/>
      <c r="DB32" s="179"/>
      <c r="DC32" s="179"/>
      <c r="DD32" s="179"/>
      <c r="DE32" s="179"/>
      <c r="DG32" s="49" t="str">
        <f>IF('各会計、関係団体の財政状況及び健全化判断比率'!BS8="","",'各会計、関係団体の財政状況及び健全化判断比率'!BS8)</f>
        <v/>
      </c>
      <c r="DH32" s="49"/>
      <c r="DI32" s="123"/>
    </row>
    <row r="33" spans="1:113" ht="21.95" customHeight="1">
      <c r="A33" s="2"/>
      <c r="B33" s="18"/>
      <c r="C33" s="33" t="str">
        <f t="shared" si="0"/>
        <v/>
      </c>
      <c r="D33" s="33"/>
      <c r="E33" s="50" t="s">
        <v>278</v>
      </c>
      <c r="F33" s="50"/>
      <c r="G33" s="50"/>
      <c r="H33" s="50"/>
      <c r="I33" s="50"/>
      <c r="J33" s="50"/>
      <c r="K33" s="50"/>
      <c r="L33" s="50"/>
      <c r="M33" s="50"/>
      <c r="N33" s="50"/>
      <c r="O33" s="50"/>
      <c r="P33" s="50"/>
      <c r="Q33" s="50"/>
      <c r="R33" s="50"/>
      <c r="S33" s="50"/>
      <c r="T33" s="2"/>
      <c r="U33" s="33">
        <f t="shared" si="1"/>
        <v>5</v>
      </c>
      <c r="V33" s="33"/>
      <c r="W33" s="50" t="s">
        <v>282</v>
      </c>
      <c r="X33" s="50"/>
      <c r="Y33" s="50"/>
      <c r="Z33" s="50"/>
      <c r="AA33" s="50"/>
      <c r="AB33" s="50"/>
      <c r="AC33" s="50"/>
      <c r="AD33" s="50"/>
      <c r="AE33" s="50"/>
      <c r="AF33" s="50"/>
      <c r="AG33" s="50"/>
      <c r="AH33" s="50"/>
      <c r="AI33" s="50"/>
      <c r="AJ33" s="50"/>
      <c r="AK33" s="50"/>
      <c r="AL33" s="2"/>
      <c r="AM33" s="33">
        <f t="shared" si="2"/>
        <v>8</v>
      </c>
      <c r="AN33" s="33"/>
      <c r="AO33" s="50" t="s">
        <v>284</v>
      </c>
      <c r="AP33" s="50"/>
      <c r="AQ33" s="50"/>
      <c r="AR33" s="50"/>
      <c r="AS33" s="50"/>
      <c r="AT33" s="50"/>
      <c r="AU33" s="50"/>
      <c r="AV33" s="50"/>
      <c r="AW33" s="50"/>
      <c r="AX33" s="50"/>
      <c r="AY33" s="50"/>
      <c r="AZ33" s="50"/>
      <c r="BA33" s="50"/>
      <c r="BB33" s="50"/>
      <c r="BC33" s="50"/>
      <c r="BD33" s="2"/>
      <c r="BE33" s="33" t="str">
        <f t="shared" si="3"/>
        <v/>
      </c>
      <c r="BF33" s="33"/>
      <c r="BG33" s="50" t="s">
        <v>278</v>
      </c>
      <c r="BH33" s="50"/>
      <c r="BI33" s="50"/>
      <c r="BJ33" s="50"/>
      <c r="BK33" s="50"/>
      <c r="BL33" s="50"/>
      <c r="BM33" s="50"/>
      <c r="BN33" s="50"/>
      <c r="BO33" s="50"/>
      <c r="BP33" s="50"/>
      <c r="BQ33" s="50"/>
      <c r="BR33" s="50"/>
      <c r="BS33" s="50"/>
      <c r="BT33" s="50"/>
      <c r="BU33" s="50"/>
      <c r="BV33" s="2"/>
      <c r="BW33" s="33">
        <f t="shared" si="4"/>
        <v>12</v>
      </c>
      <c r="BX33" s="33"/>
      <c r="BY33" s="179" t="str">
        <f>IF('各会計、関係団体の財政状況及び健全化判断比率'!C86="","",'各会計、関係団体の財政状況及び健全化判断比率'!C86)</f>
        <v>砺波広域圏事務組合（農業共済事業特別会計）</v>
      </c>
      <c r="BZ33" s="179"/>
      <c r="CA33" s="179"/>
      <c r="CB33" s="179"/>
      <c r="CC33" s="179"/>
      <c r="CD33" s="179"/>
      <c r="CE33" s="179"/>
      <c r="CF33" s="179"/>
      <c r="CG33" s="179"/>
      <c r="CH33" s="179"/>
      <c r="CI33" s="179"/>
      <c r="CJ33" s="179"/>
      <c r="CK33" s="179"/>
      <c r="CL33" s="179"/>
      <c r="CM33" s="179"/>
      <c r="CN33" s="2"/>
      <c r="CO33" s="33">
        <f t="shared" si="5"/>
        <v>27</v>
      </c>
      <c r="CP33" s="33"/>
      <c r="CQ33" s="179" t="str">
        <f>IF('各会計、関係団体の財政状況及び健全化判断比率'!BT9="","",'各会計、関係団体の財政状況及び健全化判断比率'!BT9)</f>
        <v>株式会社フラワーランドとなみ</v>
      </c>
      <c r="CR33" s="179"/>
      <c r="CS33" s="179"/>
      <c r="CT33" s="179"/>
      <c r="CU33" s="179"/>
      <c r="CV33" s="179"/>
      <c r="CW33" s="179"/>
      <c r="CX33" s="179"/>
      <c r="CY33" s="179"/>
      <c r="CZ33" s="179"/>
      <c r="DA33" s="179"/>
      <c r="DB33" s="179"/>
      <c r="DC33" s="179"/>
      <c r="DD33" s="179"/>
      <c r="DE33" s="179"/>
      <c r="DG33" s="49" t="str">
        <f>IF('各会計、関係団体の財政状況及び健全化判断比率'!BS9="","",'各会計、関係団体の財政状況及び健全化判断比率'!BS9)</f>
        <v/>
      </c>
      <c r="DH33" s="49"/>
      <c r="DI33" s="123"/>
    </row>
    <row r="34" spans="1:113" ht="21.95" customHeight="1">
      <c r="A34" s="2"/>
      <c r="B34" s="18"/>
      <c r="C34" s="33" t="str">
        <f t="shared" si="0"/>
        <v/>
      </c>
      <c r="D34" s="33"/>
      <c r="E34" s="50" t="s">
        <v>278</v>
      </c>
      <c r="F34" s="50"/>
      <c r="G34" s="50"/>
      <c r="H34" s="50"/>
      <c r="I34" s="50"/>
      <c r="J34" s="50"/>
      <c r="K34" s="50"/>
      <c r="L34" s="50"/>
      <c r="M34" s="50"/>
      <c r="N34" s="50"/>
      <c r="O34" s="50"/>
      <c r="P34" s="50"/>
      <c r="Q34" s="50"/>
      <c r="R34" s="50"/>
      <c r="S34" s="50"/>
      <c r="T34" s="2"/>
      <c r="U34" s="33" t="str">
        <f t="shared" si="1"/>
        <v/>
      </c>
      <c r="V34" s="33"/>
      <c r="W34" s="50" t="s">
        <v>278</v>
      </c>
      <c r="X34" s="50"/>
      <c r="Y34" s="50"/>
      <c r="Z34" s="50"/>
      <c r="AA34" s="50"/>
      <c r="AB34" s="50"/>
      <c r="AC34" s="50"/>
      <c r="AD34" s="50"/>
      <c r="AE34" s="50"/>
      <c r="AF34" s="50"/>
      <c r="AG34" s="50"/>
      <c r="AH34" s="50"/>
      <c r="AI34" s="50"/>
      <c r="AJ34" s="50"/>
      <c r="AK34" s="50"/>
      <c r="AL34" s="2"/>
      <c r="AM34" s="33" t="str">
        <f t="shared" si="2"/>
        <v/>
      </c>
      <c r="AN34" s="33"/>
      <c r="AO34" s="50" t="s">
        <v>278</v>
      </c>
      <c r="AP34" s="50"/>
      <c r="AQ34" s="50"/>
      <c r="AR34" s="50"/>
      <c r="AS34" s="50"/>
      <c r="AT34" s="50"/>
      <c r="AU34" s="50"/>
      <c r="AV34" s="50"/>
      <c r="AW34" s="50"/>
      <c r="AX34" s="50"/>
      <c r="AY34" s="50"/>
      <c r="AZ34" s="50"/>
      <c r="BA34" s="50"/>
      <c r="BB34" s="50"/>
      <c r="BC34" s="50"/>
      <c r="BD34" s="2"/>
      <c r="BE34" s="33" t="str">
        <f t="shared" si="3"/>
        <v/>
      </c>
      <c r="BF34" s="33"/>
      <c r="BG34" s="50" t="s">
        <v>278</v>
      </c>
      <c r="BH34" s="50"/>
      <c r="BI34" s="50"/>
      <c r="BJ34" s="50"/>
      <c r="BK34" s="50"/>
      <c r="BL34" s="50"/>
      <c r="BM34" s="50"/>
      <c r="BN34" s="50"/>
      <c r="BO34" s="50"/>
      <c r="BP34" s="50"/>
      <c r="BQ34" s="50"/>
      <c r="BR34" s="50"/>
      <c r="BS34" s="50"/>
      <c r="BT34" s="50"/>
      <c r="BU34" s="50"/>
      <c r="BV34" s="2"/>
      <c r="BW34" s="33">
        <f t="shared" si="4"/>
        <v>13</v>
      </c>
      <c r="BX34" s="33"/>
      <c r="BY34" s="179" t="str">
        <f>IF('各会計、関係団体の財政状況及び健全化判断比率'!C87="","",'各会計、関係団体の財政状況及び健全化判断比率'!C87)</f>
        <v>砺波広域圏事務組合（水道事業特別会計）</v>
      </c>
      <c r="BZ34" s="179"/>
      <c r="CA34" s="179"/>
      <c r="CB34" s="179"/>
      <c r="CC34" s="179"/>
      <c r="CD34" s="179"/>
      <c r="CE34" s="179"/>
      <c r="CF34" s="179"/>
      <c r="CG34" s="179"/>
      <c r="CH34" s="179"/>
      <c r="CI34" s="179"/>
      <c r="CJ34" s="179"/>
      <c r="CK34" s="179"/>
      <c r="CL34" s="179"/>
      <c r="CM34" s="179"/>
      <c r="CN34" s="2"/>
      <c r="CO34" s="33">
        <f t="shared" si="5"/>
        <v>28</v>
      </c>
      <c r="CP34" s="33"/>
      <c r="CQ34" s="179" t="str">
        <f>IF('各会計、関係団体の財政状況及び健全化判断比率'!BT10="","",'各会計、関係団体の財政状況及び健全化判断比率'!BT10)</f>
        <v>財団法人砺波市花と緑の財団</v>
      </c>
      <c r="CR34" s="179"/>
      <c r="CS34" s="179"/>
      <c r="CT34" s="179"/>
      <c r="CU34" s="179"/>
      <c r="CV34" s="179"/>
      <c r="CW34" s="179"/>
      <c r="CX34" s="179"/>
      <c r="CY34" s="179"/>
      <c r="CZ34" s="179"/>
      <c r="DA34" s="179"/>
      <c r="DB34" s="179"/>
      <c r="DC34" s="179"/>
      <c r="DD34" s="179"/>
      <c r="DE34" s="179"/>
      <c r="DG34" s="49" t="str">
        <f>IF('各会計、関係団体の財政状況及び健全化判断比率'!BS10="","",'各会計、関係団体の財政状況及び健全化判断比率'!BS10)</f>
        <v/>
      </c>
      <c r="DH34" s="49"/>
      <c r="DI34" s="123"/>
    </row>
    <row r="35" spans="1:113" ht="21.95" customHeight="1">
      <c r="A35" s="2"/>
      <c r="B35" s="18"/>
      <c r="C35" s="33" t="str">
        <f t="shared" si="0"/>
        <v/>
      </c>
      <c r="D35" s="33"/>
      <c r="E35" s="50" t="s">
        <v>278</v>
      </c>
      <c r="F35" s="50"/>
      <c r="G35" s="50"/>
      <c r="H35" s="50"/>
      <c r="I35" s="50"/>
      <c r="J35" s="50"/>
      <c r="K35" s="50"/>
      <c r="L35" s="50"/>
      <c r="M35" s="50"/>
      <c r="N35" s="50"/>
      <c r="O35" s="50"/>
      <c r="P35" s="50"/>
      <c r="Q35" s="50"/>
      <c r="R35" s="50"/>
      <c r="S35" s="50"/>
      <c r="T35" s="2"/>
      <c r="U35" s="33" t="str">
        <f t="shared" si="1"/>
        <v/>
      </c>
      <c r="V35" s="33"/>
      <c r="W35" s="50" t="s">
        <v>278</v>
      </c>
      <c r="X35" s="50"/>
      <c r="Y35" s="50"/>
      <c r="Z35" s="50"/>
      <c r="AA35" s="50"/>
      <c r="AB35" s="50"/>
      <c r="AC35" s="50"/>
      <c r="AD35" s="50"/>
      <c r="AE35" s="50"/>
      <c r="AF35" s="50"/>
      <c r="AG35" s="50"/>
      <c r="AH35" s="50"/>
      <c r="AI35" s="50"/>
      <c r="AJ35" s="50"/>
      <c r="AK35" s="50"/>
      <c r="AL35" s="2"/>
      <c r="AM35" s="33" t="str">
        <f t="shared" si="2"/>
        <v/>
      </c>
      <c r="AN35" s="33"/>
      <c r="AO35" s="50" t="s">
        <v>278</v>
      </c>
      <c r="AP35" s="50"/>
      <c r="AQ35" s="50"/>
      <c r="AR35" s="50"/>
      <c r="AS35" s="50"/>
      <c r="AT35" s="50"/>
      <c r="AU35" s="50"/>
      <c r="AV35" s="50"/>
      <c r="AW35" s="50"/>
      <c r="AX35" s="50"/>
      <c r="AY35" s="50"/>
      <c r="AZ35" s="50"/>
      <c r="BA35" s="50"/>
      <c r="BB35" s="50"/>
      <c r="BC35" s="50"/>
      <c r="BD35" s="2"/>
      <c r="BE35" s="33" t="str">
        <f t="shared" si="3"/>
        <v/>
      </c>
      <c r="BF35" s="33"/>
      <c r="BG35" s="50" t="s">
        <v>278</v>
      </c>
      <c r="BH35" s="50"/>
      <c r="BI35" s="50"/>
      <c r="BJ35" s="50"/>
      <c r="BK35" s="50"/>
      <c r="BL35" s="50"/>
      <c r="BM35" s="50"/>
      <c r="BN35" s="50"/>
      <c r="BO35" s="50"/>
      <c r="BP35" s="50"/>
      <c r="BQ35" s="50"/>
      <c r="BR35" s="50"/>
      <c r="BS35" s="50"/>
      <c r="BT35" s="50"/>
      <c r="BU35" s="50"/>
      <c r="BV35" s="2"/>
      <c r="BW35" s="33">
        <f t="shared" si="4"/>
        <v>14</v>
      </c>
      <c r="BX35" s="33"/>
      <c r="BY35" s="179" t="str">
        <f>IF('各会計、関係団体の財政状況及び健全化判断比率'!C88="","",'各会計、関係団体の財政状況及び健全化判断比率'!C88)</f>
        <v>砺波地方衛生施設組合（一般会計）</v>
      </c>
      <c r="BZ35" s="179"/>
      <c r="CA35" s="179"/>
      <c r="CB35" s="179"/>
      <c r="CC35" s="179"/>
      <c r="CD35" s="179"/>
      <c r="CE35" s="179"/>
      <c r="CF35" s="179"/>
      <c r="CG35" s="179"/>
      <c r="CH35" s="179"/>
      <c r="CI35" s="179"/>
      <c r="CJ35" s="179"/>
      <c r="CK35" s="179"/>
      <c r="CL35" s="179"/>
      <c r="CM35" s="179"/>
      <c r="CN35" s="2"/>
      <c r="CO35" s="33">
        <f t="shared" si="5"/>
        <v>29</v>
      </c>
      <c r="CP35" s="33"/>
      <c r="CQ35" s="179" t="str">
        <f>IF('各会計、関係団体の財政状況及び健全化判断比率'!BT11="","",'各会計、関係団体の財政状況及び健全化判断比率'!BT11)</f>
        <v>財団法人砺波市体育協会</v>
      </c>
      <c r="CR35" s="179"/>
      <c r="CS35" s="179"/>
      <c r="CT35" s="179"/>
      <c r="CU35" s="179"/>
      <c r="CV35" s="179"/>
      <c r="CW35" s="179"/>
      <c r="CX35" s="179"/>
      <c r="CY35" s="179"/>
      <c r="CZ35" s="179"/>
      <c r="DA35" s="179"/>
      <c r="DB35" s="179"/>
      <c r="DC35" s="179"/>
      <c r="DD35" s="179"/>
      <c r="DE35" s="179"/>
      <c r="DG35" s="49" t="str">
        <f>IF('各会計、関係団体の財政状況及び健全化判断比率'!BS11="","",'各会計、関係団体の財政状況及び健全化判断比率'!BS11)</f>
        <v/>
      </c>
      <c r="DH35" s="49"/>
      <c r="DI35" s="123"/>
    </row>
    <row r="36" spans="1:113" ht="21.95" customHeight="1">
      <c r="A36" s="2"/>
      <c r="B36" s="18"/>
      <c r="C36" s="33" t="str">
        <f t="shared" si="0"/>
        <v/>
      </c>
      <c r="D36" s="33"/>
      <c r="E36" s="50" t="s">
        <v>278</v>
      </c>
      <c r="F36" s="50"/>
      <c r="G36" s="50"/>
      <c r="H36" s="50"/>
      <c r="I36" s="50"/>
      <c r="J36" s="50"/>
      <c r="K36" s="50"/>
      <c r="L36" s="50"/>
      <c r="M36" s="50"/>
      <c r="N36" s="50"/>
      <c r="O36" s="50"/>
      <c r="P36" s="50"/>
      <c r="Q36" s="50"/>
      <c r="R36" s="50"/>
      <c r="S36" s="50"/>
      <c r="T36" s="2"/>
      <c r="U36" s="33" t="str">
        <f t="shared" si="1"/>
        <v/>
      </c>
      <c r="V36" s="33"/>
      <c r="W36" s="50" t="s">
        <v>278</v>
      </c>
      <c r="X36" s="50"/>
      <c r="Y36" s="50"/>
      <c r="Z36" s="50"/>
      <c r="AA36" s="50"/>
      <c r="AB36" s="50"/>
      <c r="AC36" s="50"/>
      <c r="AD36" s="50"/>
      <c r="AE36" s="50"/>
      <c r="AF36" s="50"/>
      <c r="AG36" s="50"/>
      <c r="AH36" s="50"/>
      <c r="AI36" s="50"/>
      <c r="AJ36" s="50"/>
      <c r="AK36" s="50"/>
      <c r="AL36" s="2"/>
      <c r="AM36" s="33" t="str">
        <f t="shared" si="2"/>
        <v/>
      </c>
      <c r="AN36" s="33"/>
      <c r="AO36" s="50" t="s">
        <v>278</v>
      </c>
      <c r="AP36" s="50"/>
      <c r="AQ36" s="50"/>
      <c r="AR36" s="50"/>
      <c r="AS36" s="50"/>
      <c r="AT36" s="50"/>
      <c r="AU36" s="50"/>
      <c r="AV36" s="50"/>
      <c r="AW36" s="50"/>
      <c r="AX36" s="50"/>
      <c r="AY36" s="50"/>
      <c r="AZ36" s="50"/>
      <c r="BA36" s="50"/>
      <c r="BB36" s="50"/>
      <c r="BC36" s="50"/>
      <c r="BD36" s="2"/>
      <c r="BE36" s="33" t="str">
        <f t="shared" si="3"/>
        <v/>
      </c>
      <c r="BF36" s="33"/>
      <c r="BG36" s="50" t="s">
        <v>278</v>
      </c>
      <c r="BH36" s="50"/>
      <c r="BI36" s="50"/>
      <c r="BJ36" s="50"/>
      <c r="BK36" s="50"/>
      <c r="BL36" s="50"/>
      <c r="BM36" s="50"/>
      <c r="BN36" s="50"/>
      <c r="BO36" s="50"/>
      <c r="BP36" s="50"/>
      <c r="BQ36" s="50"/>
      <c r="BR36" s="50"/>
      <c r="BS36" s="50"/>
      <c r="BT36" s="50"/>
      <c r="BU36" s="50"/>
      <c r="BV36" s="2"/>
      <c r="BW36" s="33">
        <f t="shared" si="4"/>
        <v>15</v>
      </c>
      <c r="BX36" s="33"/>
      <c r="BY36" s="179" t="str">
        <f>IF('各会計、関係団体の財政状況及び健全化判断比率'!C89="","",'各会計、関係団体の財政状況及び健全化判断比率'!C89)</f>
        <v>富山県市町村総合事務組合（一般会計）</v>
      </c>
      <c r="BZ36" s="179"/>
      <c r="CA36" s="179"/>
      <c r="CB36" s="179"/>
      <c r="CC36" s="179"/>
      <c r="CD36" s="179"/>
      <c r="CE36" s="179"/>
      <c r="CF36" s="179"/>
      <c r="CG36" s="179"/>
      <c r="CH36" s="179"/>
      <c r="CI36" s="179"/>
      <c r="CJ36" s="179"/>
      <c r="CK36" s="179"/>
      <c r="CL36" s="179"/>
      <c r="CM36" s="179"/>
      <c r="CN36" s="2"/>
      <c r="CO36" s="33">
        <f t="shared" si="5"/>
        <v>30</v>
      </c>
      <c r="CP36" s="33"/>
      <c r="CQ36" s="179" t="str">
        <f>IF('各会計、関係団体の財政状況及び健全化判断比率'!BT12="","",'各会計、関係団体の財政状況及び健全化判断比率'!BT12)</f>
        <v>財団法人砺波市農業公社</v>
      </c>
      <c r="CR36" s="179"/>
      <c r="CS36" s="179"/>
      <c r="CT36" s="179"/>
      <c r="CU36" s="179"/>
      <c r="CV36" s="179"/>
      <c r="CW36" s="179"/>
      <c r="CX36" s="179"/>
      <c r="CY36" s="179"/>
      <c r="CZ36" s="179"/>
      <c r="DA36" s="179"/>
      <c r="DB36" s="179"/>
      <c r="DC36" s="179"/>
      <c r="DD36" s="179"/>
      <c r="DE36" s="179"/>
      <c r="DG36" s="49" t="str">
        <f>IF('各会計、関係団体の財政状況及び健全化判断比率'!BS12="","",'各会計、関係団体の財政状況及び健全化判断比率'!BS12)</f>
        <v/>
      </c>
      <c r="DH36" s="49"/>
      <c r="DI36" s="123"/>
    </row>
    <row r="37" spans="1:113" ht="21.95" customHeight="1">
      <c r="A37" s="2"/>
      <c r="B37" s="18"/>
      <c r="C37" s="33" t="str">
        <f t="shared" si="0"/>
        <v/>
      </c>
      <c r="D37" s="33"/>
      <c r="E37" s="50" t="s">
        <v>278</v>
      </c>
      <c r="F37" s="50"/>
      <c r="G37" s="50"/>
      <c r="H37" s="50"/>
      <c r="I37" s="50"/>
      <c r="J37" s="50"/>
      <c r="K37" s="50"/>
      <c r="L37" s="50"/>
      <c r="M37" s="50"/>
      <c r="N37" s="50"/>
      <c r="O37" s="50"/>
      <c r="P37" s="50"/>
      <c r="Q37" s="50"/>
      <c r="R37" s="50"/>
      <c r="S37" s="50"/>
      <c r="T37" s="2"/>
      <c r="U37" s="33" t="str">
        <f t="shared" si="1"/>
        <v/>
      </c>
      <c r="V37" s="33"/>
      <c r="W37" s="50" t="s">
        <v>278</v>
      </c>
      <c r="X37" s="50"/>
      <c r="Y37" s="50"/>
      <c r="Z37" s="50"/>
      <c r="AA37" s="50"/>
      <c r="AB37" s="50"/>
      <c r="AC37" s="50"/>
      <c r="AD37" s="50"/>
      <c r="AE37" s="50"/>
      <c r="AF37" s="50"/>
      <c r="AG37" s="50"/>
      <c r="AH37" s="50"/>
      <c r="AI37" s="50"/>
      <c r="AJ37" s="50"/>
      <c r="AK37" s="50"/>
      <c r="AL37" s="2"/>
      <c r="AM37" s="33" t="str">
        <f t="shared" si="2"/>
        <v/>
      </c>
      <c r="AN37" s="33"/>
      <c r="AO37" s="50" t="s">
        <v>278</v>
      </c>
      <c r="AP37" s="50"/>
      <c r="AQ37" s="50"/>
      <c r="AR37" s="50"/>
      <c r="AS37" s="50"/>
      <c r="AT37" s="50"/>
      <c r="AU37" s="50"/>
      <c r="AV37" s="50"/>
      <c r="AW37" s="50"/>
      <c r="AX37" s="50"/>
      <c r="AY37" s="50"/>
      <c r="AZ37" s="50"/>
      <c r="BA37" s="50"/>
      <c r="BB37" s="50"/>
      <c r="BC37" s="50"/>
      <c r="BD37" s="2"/>
      <c r="BE37" s="33" t="str">
        <f t="shared" si="3"/>
        <v/>
      </c>
      <c r="BF37" s="33"/>
      <c r="BG37" s="50" t="s">
        <v>278</v>
      </c>
      <c r="BH37" s="50"/>
      <c r="BI37" s="50"/>
      <c r="BJ37" s="50"/>
      <c r="BK37" s="50"/>
      <c r="BL37" s="50"/>
      <c r="BM37" s="50"/>
      <c r="BN37" s="50"/>
      <c r="BO37" s="50"/>
      <c r="BP37" s="50"/>
      <c r="BQ37" s="50"/>
      <c r="BR37" s="50"/>
      <c r="BS37" s="50"/>
      <c r="BT37" s="50"/>
      <c r="BU37" s="50"/>
      <c r="BV37" s="2"/>
      <c r="BW37" s="33">
        <f t="shared" si="4"/>
        <v>16</v>
      </c>
      <c r="BX37" s="33"/>
      <c r="BY37" s="179" t="str">
        <f>IF('各会計、関係団体の財政状況及び健全化判断比率'!C90="","",'各会計、関係団体の財政状況及び健全化判断比率'!C90)</f>
        <v>富山県市町村会館管理組合（一般会計）</v>
      </c>
      <c r="BZ37" s="179"/>
      <c r="CA37" s="179"/>
      <c r="CB37" s="179"/>
      <c r="CC37" s="179"/>
      <c r="CD37" s="179"/>
      <c r="CE37" s="179"/>
      <c r="CF37" s="179"/>
      <c r="CG37" s="179"/>
      <c r="CH37" s="179"/>
      <c r="CI37" s="179"/>
      <c r="CJ37" s="179"/>
      <c r="CK37" s="179"/>
      <c r="CL37" s="179"/>
      <c r="CM37" s="179"/>
      <c r="CN37" s="2"/>
      <c r="CO37" s="33">
        <f t="shared" si="5"/>
        <v>31</v>
      </c>
      <c r="CP37" s="33"/>
      <c r="CQ37" s="179" t="str">
        <f>IF('各会計、関係団体の財政状況及び健全化判断比率'!BT13="","",'各会計、関係団体の財政状況及び健全化判断比率'!BT13)</f>
        <v>庄川開発株式会社</v>
      </c>
      <c r="CR37" s="179"/>
      <c r="CS37" s="179"/>
      <c r="CT37" s="179"/>
      <c r="CU37" s="179"/>
      <c r="CV37" s="179"/>
      <c r="CW37" s="179"/>
      <c r="CX37" s="179"/>
      <c r="CY37" s="179"/>
      <c r="CZ37" s="179"/>
      <c r="DA37" s="179"/>
      <c r="DB37" s="179"/>
      <c r="DC37" s="179"/>
      <c r="DD37" s="179"/>
      <c r="DE37" s="179"/>
      <c r="DG37" s="49" t="str">
        <f>IF('各会計、関係団体の財政状況及び健全化判断比率'!BS13="","",'各会計、関係団体の財政状況及び健全化判断比率'!BS13)</f>
        <v/>
      </c>
      <c r="DH37" s="49"/>
      <c r="DI37" s="123"/>
    </row>
    <row r="38" spans="1:113" ht="21.95" customHeight="1">
      <c r="A38" s="2"/>
      <c r="B38" s="18"/>
      <c r="C38" s="33" t="str">
        <f t="shared" si="0"/>
        <v/>
      </c>
      <c r="D38" s="33"/>
      <c r="E38" s="50" t="s">
        <v>278</v>
      </c>
      <c r="F38" s="50"/>
      <c r="G38" s="50"/>
      <c r="H38" s="50"/>
      <c r="I38" s="50"/>
      <c r="J38" s="50"/>
      <c r="K38" s="50"/>
      <c r="L38" s="50"/>
      <c r="M38" s="50"/>
      <c r="N38" s="50"/>
      <c r="O38" s="50"/>
      <c r="P38" s="50"/>
      <c r="Q38" s="50"/>
      <c r="R38" s="50"/>
      <c r="S38" s="50"/>
      <c r="T38" s="2"/>
      <c r="U38" s="33" t="str">
        <f t="shared" si="1"/>
        <v/>
      </c>
      <c r="V38" s="33"/>
      <c r="W38" s="50" t="s">
        <v>278</v>
      </c>
      <c r="X38" s="50"/>
      <c r="Y38" s="50"/>
      <c r="Z38" s="50"/>
      <c r="AA38" s="50"/>
      <c r="AB38" s="50"/>
      <c r="AC38" s="50"/>
      <c r="AD38" s="50"/>
      <c r="AE38" s="50"/>
      <c r="AF38" s="50"/>
      <c r="AG38" s="50"/>
      <c r="AH38" s="50"/>
      <c r="AI38" s="50"/>
      <c r="AJ38" s="50"/>
      <c r="AK38" s="50"/>
      <c r="AL38" s="2"/>
      <c r="AM38" s="33" t="str">
        <f t="shared" si="2"/>
        <v/>
      </c>
      <c r="AN38" s="33"/>
      <c r="AO38" s="50" t="s">
        <v>278</v>
      </c>
      <c r="AP38" s="50"/>
      <c r="AQ38" s="50"/>
      <c r="AR38" s="50"/>
      <c r="AS38" s="50"/>
      <c r="AT38" s="50"/>
      <c r="AU38" s="50"/>
      <c r="AV38" s="50"/>
      <c r="AW38" s="50"/>
      <c r="AX38" s="50"/>
      <c r="AY38" s="50"/>
      <c r="AZ38" s="50"/>
      <c r="BA38" s="50"/>
      <c r="BB38" s="50"/>
      <c r="BC38" s="50"/>
      <c r="BD38" s="2"/>
      <c r="BE38" s="33" t="str">
        <f t="shared" si="3"/>
        <v/>
      </c>
      <c r="BF38" s="33"/>
      <c r="BG38" s="50" t="s">
        <v>278</v>
      </c>
      <c r="BH38" s="50"/>
      <c r="BI38" s="50"/>
      <c r="BJ38" s="50"/>
      <c r="BK38" s="50"/>
      <c r="BL38" s="50"/>
      <c r="BM38" s="50"/>
      <c r="BN38" s="50"/>
      <c r="BO38" s="50"/>
      <c r="BP38" s="50"/>
      <c r="BQ38" s="50"/>
      <c r="BR38" s="50"/>
      <c r="BS38" s="50"/>
      <c r="BT38" s="50"/>
      <c r="BU38" s="50"/>
      <c r="BV38" s="2"/>
      <c r="BW38" s="33">
        <f t="shared" si="4"/>
        <v>17</v>
      </c>
      <c r="BX38" s="33"/>
      <c r="BY38" s="179" t="str">
        <f>IF('各会計、関係団体の財政状況及び健全化判断比率'!C91="","",'各会計、関係団体の財政状況及び健全化判断比率'!C91)</f>
        <v>庄川右岸水害予防組合（庄川右岸水害予防組合会計）</v>
      </c>
      <c r="BZ38" s="179"/>
      <c r="CA38" s="179"/>
      <c r="CB38" s="179"/>
      <c r="CC38" s="179"/>
      <c r="CD38" s="179"/>
      <c r="CE38" s="179"/>
      <c r="CF38" s="179"/>
      <c r="CG38" s="179"/>
      <c r="CH38" s="179"/>
      <c r="CI38" s="179"/>
      <c r="CJ38" s="179"/>
      <c r="CK38" s="179"/>
      <c r="CL38" s="179"/>
      <c r="CM38" s="179"/>
      <c r="CN38" s="2"/>
      <c r="CO38" s="33">
        <f t="shared" si="5"/>
        <v>32</v>
      </c>
      <c r="CP38" s="33"/>
      <c r="CQ38" s="179" t="str">
        <f>IF('各会計、関係団体の財政状況及び健全化判断比率'!BT14="","",'各会計、関係団体の財政状況及び健全化判断比率'!BT14)</f>
        <v>庄川泉源株式会社</v>
      </c>
      <c r="CR38" s="179"/>
      <c r="CS38" s="179"/>
      <c r="CT38" s="179"/>
      <c r="CU38" s="179"/>
      <c r="CV38" s="179"/>
      <c r="CW38" s="179"/>
      <c r="CX38" s="179"/>
      <c r="CY38" s="179"/>
      <c r="CZ38" s="179"/>
      <c r="DA38" s="179"/>
      <c r="DB38" s="179"/>
      <c r="DC38" s="179"/>
      <c r="DD38" s="179"/>
      <c r="DE38" s="179"/>
      <c r="DG38" s="49" t="str">
        <f>IF('各会計、関係団体の財政状況及び健全化判断比率'!BS14="","",'各会計、関係団体の財政状況及び健全化判断比率'!BS14)</f>
        <v/>
      </c>
      <c r="DH38" s="49"/>
      <c r="DI38" s="123"/>
    </row>
    <row r="39" spans="1:113" ht="21.95" customHeight="1">
      <c r="A39" s="2"/>
      <c r="B39" s="18"/>
      <c r="C39" s="33" t="str">
        <f t="shared" si="0"/>
        <v/>
      </c>
      <c r="D39" s="33"/>
      <c r="E39" s="50" t="s">
        <v>278</v>
      </c>
      <c r="F39" s="50"/>
      <c r="G39" s="50"/>
      <c r="H39" s="50"/>
      <c r="I39" s="50"/>
      <c r="J39" s="50"/>
      <c r="K39" s="50"/>
      <c r="L39" s="50"/>
      <c r="M39" s="50"/>
      <c r="N39" s="50"/>
      <c r="O39" s="50"/>
      <c r="P39" s="50"/>
      <c r="Q39" s="50"/>
      <c r="R39" s="50"/>
      <c r="S39" s="50"/>
      <c r="T39" s="2"/>
      <c r="U39" s="33" t="str">
        <f t="shared" si="1"/>
        <v/>
      </c>
      <c r="V39" s="33"/>
      <c r="W39" s="50" t="s">
        <v>278</v>
      </c>
      <c r="X39" s="50"/>
      <c r="Y39" s="50"/>
      <c r="Z39" s="50"/>
      <c r="AA39" s="50"/>
      <c r="AB39" s="50"/>
      <c r="AC39" s="50"/>
      <c r="AD39" s="50"/>
      <c r="AE39" s="50"/>
      <c r="AF39" s="50"/>
      <c r="AG39" s="50"/>
      <c r="AH39" s="50"/>
      <c r="AI39" s="50"/>
      <c r="AJ39" s="50"/>
      <c r="AK39" s="50"/>
      <c r="AL39" s="2"/>
      <c r="AM39" s="33" t="str">
        <f t="shared" si="2"/>
        <v/>
      </c>
      <c r="AN39" s="33"/>
      <c r="AO39" s="50" t="s">
        <v>278</v>
      </c>
      <c r="AP39" s="50"/>
      <c r="AQ39" s="50"/>
      <c r="AR39" s="50"/>
      <c r="AS39" s="50"/>
      <c r="AT39" s="50"/>
      <c r="AU39" s="50"/>
      <c r="AV39" s="50"/>
      <c r="AW39" s="50"/>
      <c r="AX39" s="50"/>
      <c r="AY39" s="50"/>
      <c r="AZ39" s="50"/>
      <c r="BA39" s="50"/>
      <c r="BB39" s="50"/>
      <c r="BC39" s="50"/>
      <c r="BD39" s="2"/>
      <c r="BE39" s="33" t="str">
        <f t="shared" si="3"/>
        <v/>
      </c>
      <c r="BF39" s="33"/>
      <c r="BG39" s="50" t="s">
        <v>278</v>
      </c>
      <c r="BH39" s="50"/>
      <c r="BI39" s="50"/>
      <c r="BJ39" s="50"/>
      <c r="BK39" s="50"/>
      <c r="BL39" s="50"/>
      <c r="BM39" s="50"/>
      <c r="BN39" s="50"/>
      <c r="BO39" s="50"/>
      <c r="BP39" s="50"/>
      <c r="BQ39" s="50"/>
      <c r="BR39" s="50"/>
      <c r="BS39" s="50"/>
      <c r="BT39" s="50"/>
      <c r="BU39" s="50"/>
      <c r="BV39" s="2"/>
      <c r="BW39" s="33">
        <f t="shared" si="4"/>
        <v>18</v>
      </c>
      <c r="BX39" s="33"/>
      <c r="BY39" s="179" t="str">
        <f>IF('各会計、関係団体の財政状況及び健全化判断比率'!C92="","",'各会計、関係団体の財政状況及び健全化判断比率'!C92)</f>
        <v>庄川左岸水害予防組合（庄川左岸水害予防組合会計）</v>
      </c>
      <c r="BZ39" s="179"/>
      <c r="CA39" s="179"/>
      <c r="CB39" s="179"/>
      <c r="CC39" s="179"/>
      <c r="CD39" s="179"/>
      <c r="CE39" s="179"/>
      <c r="CF39" s="179"/>
      <c r="CG39" s="179"/>
      <c r="CH39" s="179"/>
      <c r="CI39" s="179"/>
      <c r="CJ39" s="179"/>
      <c r="CK39" s="179"/>
      <c r="CL39" s="179"/>
      <c r="CM39" s="179"/>
      <c r="CN39" s="2"/>
      <c r="CO39" s="33" t="str">
        <f t="shared" si="5"/>
        <v/>
      </c>
      <c r="CP39" s="33"/>
      <c r="CQ39" s="179" t="str">
        <f>IF('各会計、関係団体の財政状況及び健全化判断比率'!BT15="","",'各会計、関係団体の財政状況及び健全化判断比率'!BT15)</f>
        <v/>
      </c>
      <c r="CR39" s="179"/>
      <c r="CS39" s="179"/>
      <c r="CT39" s="179"/>
      <c r="CU39" s="179"/>
      <c r="CV39" s="179"/>
      <c r="CW39" s="179"/>
      <c r="CX39" s="179"/>
      <c r="CY39" s="179"/>
      <c r="CZ39" s="179"/>
      <c r="DA39" s="179"/>
      <c r="DB39" s="179"/>
      <c r="DC39" s="179"/>
      <c r="DD39" s="179"/>
      <c r="DE39" s="179"/>
      <c r="DG39" s="49" t="str">
        <f>IF('各会計、関係団体の財政状況及び健全化判断比率'!BS15="","",'各会計、関係団体の財政状況及び健全化判断比率'!BS15)</f>
        <v/>
      </c>
      <c r="DH39" s="49"/>
      <c r="DI39" s="123"/>
    </row>
    <row r="40" spans="1:113" ht="21.95" customHeight="1">
      <c r="A40" s="2"/>
      <c r="B40" s="18"/>
      <c r="C40" s="33" t="str">
        <f t="shared" si="0"/>
        <v/>
      </c>
      <c r="D40" s="33"/>
      <c r="E40" s="50" t="s">
        <v>278</v>
      </c>
      <c r="F40" s="50"/>
      <c r="G40" s="50"/>
      <c r="H40" s="50"/>
      <c r="I40" s="50"/>
      <c r="J40" s="50"/>
      <c r="K40" s="50"/>
      <c r="L40" s="50"/>
      <c r="M40" s="50"/>
      <c r="N40" s="50"/>
      <c r="O40" s="50"/>
      <c r="P40" s="50"/>
      <c r="Q40" s="50"/>
      <c r="R40" s="50"/>
      <c r="S40" s="50"/>
      <c r="T40" s="2"/>
      <c r="U40" s="33" t="str">
        <f t="shared" si="1"/>
        <v/>
      </c>
      <c r="V40" s="33"/>
      <c r="W40" s="50" t="s">
        <v>278</v>
      </c>
      <c r="X40" s="50"/>
      <c r="Y40" s="50"/>
      <c r="Z40" s="50"/>
      <c r="AA40" s="50"/>
      <c r="AB40" s="50"/>
      <c r="AC40" s="50"/>
      <c r="AD40" s="50"/>
      <c r="AE40" s="50"/>
      <c r="AF40" s="50"/>
      <c r="AG40" s="50"/>
      <c r="AH40" s="50"/>
      <c r="AI40" s="50"/>
      <c r="AJ40" s="50"/>
      <c r="AK40" s="50"/>
      <c r="AL40" s="2"/>
      <c r="AM40" s="33" t="str">
        <f t="shared" si="2"/>
        <v/>
      </c>
      <c r="AN40" s="33"/>
      <c r="AO40" s="50" t="s">
        <v>278</v>
      </c>
      <c r="AP40" s="50"/>
      <c r="AQ40" s="50"/>
      <c r="AR40" s="50"/>
      <c r="AS40" s="50"/>
      <c r="AT40" s="50"/>
      <c r="AU40" s="50"/>
      <c r="AV40" s="50"/>
      <c r="AW40" s="50"/>
      <c r="AX40" s="50"/>
      <c r="AY40" s="50"/>
      <c r="AZ40" s="50"/>
      <c r="BA40" s="50"/>
      <c r="BB40" s="50"/>
      <c r="BC40" s="50"/>
      <c r="BD40" s="2"/>
      <c r="BE40" s="33" t="str">
        <f t="shared" si="3"/>
        <v/>
      </c>
      <c r="BF40" s="33"/>
      <c r="BG40" s="50" t="s">
        <v>278</v>
      </c>
      <c r="BH40" s="50"/>
      <c r="BI40" s="50"/>
      <c r="BJ40" s="50"/>
      <c r="BK40" s="50"/>
      <c r="BL40" s="50"/>
      <c r="BM40" s="50"/>
      <c r="BN40" s="50"/>
      <c r="BO40" s="50"/>
      <c r="BP40" s="50"/>
      <c r="BQ40" s="50"/>
      <c r="BR40" s="50"/>
      <c r="BS40" s="50"/>
      <c r="BT40" s="50"/>
      <c r="BU40" s="50"/>
      <c r="BV40" s="2"/>
      <c r="BW40" s="33">
        <f t="shared" si="4"/>
        <v>19</v>
      </c>
      <c r="BX40" s="33"/>
      <c r="BY40" s="179" t="str">
        <f>IF('各会計、関係団体の財政状況及び健全化判断比率'!C93="","",'各会計、関係団体の財政状況及び健全化判断比率'!C93)</f>
        <v>砺波地方介護保険組合（一般会計）</v>
      </c>
      <c r="BZ40" s="179"/>
      <c r="CA40" s="179"/>
      <c r="CB40" s="179"/>
      <c r="CC40" s="179"/>
      <c r="CD40" s="179"/>
      <c r="CE40" s="179"/>
      <c r="CF40" s="179"/>
      <c r="CG40" s="179"/>
      <c r="CH40" s="179"/>
      <c r="CI40" s="179"/>
      <c r="CJ40" s="179"/>
      <c r="CK40" s="179"/>
      <c r="CL40" s="179"/>
      <c r="CM40" s="179"/>
      <c r="CN40" s="2"/>
      <c r="CO40" s="33" t="str">
        <f t="shared" si="5"/>
        <v/>
      </c>
      <c r="CP40" s="33"/>
      <c r="CQ40" s="179" t="str">
        <f>IF('各会計、関係団体の財政状況及び健全化判断比率'!BT16="","",'各会計、関係団体の財政状況及び健全化判断比率'!BT16)</f>
        <v/>
      </c>
      <c r="CR40" s="179"/>
      <c r="CS40" s="179"/>
      <c r="CT40" s="179"/>
      <c r="CU40" s="179"/>
      <c r="CV40" s="179"/>
      <c r="CW40" s="179"/>
      <c r="CX40" s="179"/>
      <c r="CY40" s="179"/>
      <c r="CZ40" s="179"/>
      <c r="DA40" s="179"/>
      <c r="DB40" s="179"/>
      <c r="DC40" s="179"/>
      <c r="DD40" s="179"/>
      <c r="DE40" s="179"/>
      <c r="DG40" s="49" t="str">
        <f>IF('各会計、関係団体の財政状況及び健全化判断比率'!BS16="","",'各会計、関係団体の財政状況及び健全化判断比率'!BS16)</f>
        <v/>
      </c>
      <c r="DH40" s="49"/>
      <c r="DI40" s="123"/>
    </row>
    <row r="41" spans="1:113" ht="21.95" customHeight="1">
      <c r="A41" s="2"/>
      <c r="B41" s="18"/>
      <c r="C41" s="33" t="str">
        <f t="shared" si="0"/>
        <v/>
      </c>
      <c r="D41" s="33"/>
      <c r="E41" s="50" t="s">
        <v>278</v>
      </c>
      <c r="F41" s="50"/>
      <c r="G41" s="50"/>
      <c r="H41" s="50"/>
      <c r="I41" s="50"/>
      <c r="J41" s="50"/>
      <c r="K41" s="50"/>
      <c r="L41" s="50"/>
      <c r="M41" s="50"/>
      <c r="N41" s="50"/>
      <c r="O41" s="50"/>
      <c r="P41" s="50"/>
      <c r="Q41" s="50"/>
      <c r="R41" s="50"/>
      <c r="S41" s="50"/>
      <c r="T41" s="2"/>
      <c r="U41" s="33" t="str">
        <f t="shared" si="1"/>
        <v/>
      </c>
      <c r="V41" s="33"/>
      <c r="W41" s="50" t="s">
        <v>278</v>
      </c>
      <c r="X41" s="50"/>
      <c r="Y41" s="50"/>
      <c r="Z41" s="50"/>
      <c r="AA41" s="50"/>
      <c r="AB41" s="50"/>
      <c r="AC41" s="50"/>
      <c r="AD41" s="50"/>
      <c r="AE41" s="50"/>
      <c r="AF41" s="50"/>
      <c r="AG41" s="50"/>
      <c r="AH41" s="50"/>
      <c r="AI41" s="50"/>
      <c r="AJ41" s="50"/>
      <c r="AK41" s="50"/>
      <c r="AL41" s="2"/>
      <c r="AM41" s="33" t="str">
        <f t="shared" si="2"/>
        <v/>
      </c>
      <c r="AN41" s="33"/>
      <c r="AO41" s="50" t="s">
        <v>278</v>
      </c>
      <c r="AP41" s="50"/>
      <c r="AQ41" s="50"/>
      <c r="AR41" s="50"/>
      <c r="AS41" s="50"/>
      <c r="AT41" s="50"/>
      <c r="AU41" s="50"/>
      <c r="AV41" s="50"/>
      <c r="AW41" s="50"/>
      <c r="AX41" s="50"/>
      <c r="AY41" s="50"/>
      <c r="AZ41" s="50"/>
      <c r="BA41" s="50"/>
      <c r="BB41" s="50"/>
      <c r="BC41" s="50"/>
      <c r="BD41" s="2"/>
      <c r="BE41" s="33" t="str">
        <f t="shared" si="3"/>
        <v/>
      </c>
      <c r="BF41" s="33"/>
      <c r="BG41" s="50" t="s">
        <v>278</v>
      </c>
      <c r="BH41" s="50"/>
      <c r="BI41" s="50"/>
      <c r="BJ41" s="50"/>
      <c r="BK41" s="50"/>
      <c r="BL41" s="50"/>
      <c r="BM41" s="50"/>
      <c r="BN41" s="50"/>
      <c r="BO41" s="50"/>
      <c r="BP41" s="50"/>
      <c r="BQ41" s="50"/>
      <c r="BR41" s="50"/>
      <c r="BS41" s="50"/>
      <c r="BT41" s="50"/>
      <c r="BU41" s="50"/>
      <c r="BV41" s="2"/>
      <c r="BW41" s="33">
        <f t="shared" si="4"/>
        <v>20</v>
      </c>
      <c r="BX41" s="33"/>
      <c r="BY41" s="179" t="str">
        <f>IF('各会計、関係団体の財政状況及び健全化判断比率'!C94="","",'各会計、関係団体の財政状況及び健全化判断比率'!C94)</f>
        <v>砺波地方介護保険組合（養護老人ホーム楽寿荘事業特別会計）</v>
      </c>
      <c r="BZ41" s="179"/>
      <c r="CA41" s="179"/>
      <c r="CB41" s="179"/>
      <c r="CC41" s="179"/>
      <c r="CD41" s="179"/>
      <c r="CE41" s="179"/>
      <c r="CF41" s="179"/>
      <c r="CG41" s="179"/>
      <c r="CH41" s="179"/>
      <c r="CI41" s="179"/>
      <c r="CJ41" s="179"/>
      <c r="CK41" s="179"/>
      <c r="CL41" s="179"/>
      <c r="CM41" s="179"/>
      <c r="CN41" s="2"/>
      <c r="CO41" s="33" t="str">
        <f t="shared" si="5"/>
        <v/>
      </c>
      <c r="CP41" s="33"/>
      <c r="CQ41" s="179" t="str">
        <f>IF('各会計、関係団体の財政状況及び健全化判断比率'!BT17="","",'各会計、関係団体の財政状況及び健全化判断比率'!BT17)</f>
        <v/>
      </c>
      <c r="CR41" s="179"/>
      <c r="CS41" s="179"/>
      <c r="CT41" s="179"/>
      <c r="CU41" s="179"/>
      <c r="CV41" s="179"/>
      <c r="CW41" s="179"/>
      <c r="CX41" s="179"/>
      <c r="CY41" s="179"/>
      <c r="CZ41" s="179"/>
      <c r="DA41" s="179"/>
      <c r="DB41" s="179"/>
      <c r="DC41" s="179"/>
      <c r="DD41" s="179"/>
      <c r="DE41" s="179"/>
      <c r="DG41" s="49" t="str">
        <f>IF('各会計、関係団体の財政状況及び健全化判断比率'!BS17="","",'各会計、関係団体の財政状況及び健全化判断比率'!BS17)</f>
        <v/>
      </c>
      <c r="DH41" s="49"/>
      <c r="DI41" s="123"/>
    </row>
    <row r="42" spans="1:113" ht="21.95" customHeight="1">
      <c r="A42" s="2"/>
      <c r="B42" s="18"/>
      <c r="C42" s="33" t="str">
        <f t="shared" si="0"/>
        <v/>
      </c>
      <c r="D42" s="33"/>
      <c r="E42" s="50" t="s">
        <v>278</v>
      </c>
      <c r="F42" s="50"/>
      <c r="G42" s="50"/>
      <c r="H42" s="50"/>
      <c r="I42" s="50"/>
      <c r="J42" s="50"/>
      <c r="K42" s="50"/>
      <c r="L42" s="50"/>
      <c r="M42" s="50"/>
      <c r="N42" s="50"/>
      <c r="O42" s="50"/>
      <c r="P42" s="50"/>
      <c r="Q42" s="50"/>
      <c r="R42" s="50"/>
      <c r="S42" s="50"/>
      <c r="T42" s="2"/>
      <c r="U42" s="33" t="str">
        <f t="shared" si="1"/>
        <v/>
      </c>
      <c r="V42" s="33"/>
      <c r="W42" s="50" t="s">
        <v>278</v>
      </c>
      <c r="X42" s="50"/>
      <c r="Y42" s="50"/>
      <c r="Z42" s="50"/>
      <c r="AA42" s="50"/>
      <c r="AB42" s="50"/>
      <c r="AC42" s="50"/>
      <c r="AD42" s="50"/>
      <c r="AE42" s="50"/>
      <c r="AF42" s="50"/>
      <c r="AG42" s="50"/>
      <c r="AH42" s="50"/>
      <c r="AI42" s="50"/>
      <c r="AJ42" s="50"/>
      <c r="AK42" s="50"/>
      <c r="AL42" s="2"/>
      <c r="AM42" s="33" t="str">
        <f t="shared" si="2"/>
        <v/>
      </c>
      <c r="AN42" s="33"/>
      <c r="AO42" s="50" t="s">
        <v>278</v>
      </c>
      <c r="AP42" s="50"/>
      <c r="AQ42" s="50"/>
      <c r="AR42" s="50"/>
      <c r="AS42" s="50"/>
      <c r="AT42" s="50"/>
      <c r="AU42" s="50"/>
      <c r="AV42" s="50"/>
      <c r="AW42" s="50"/>
      <c r="AX42" s="50"/>
      <c r="AY42" s="50"/>
      <c r="AZ42" s="50"/>
      <c r="BA42" s="50"/>
      <c r="BB42" s="50"/>
      <c r="BC42" s="50"/>
      <c r="BD42" s="2"/>
      <c r="BE42" s="33" t="str">
        <f t="shared" si="3"/>
        <v/>
      </c>
      <c r="BF42" s="33"/>
      <c r="BG42" s="50" t="s">
        <v>278</v>
      </c>
      <c r="BH42" s="50"/>
      <c r="BI42" s="50"/>
      <c r="BJ42" s="50"/>
      <c r="BK42" s="50"/>
      <c r="BL42" s="50"/>
      <c r="BM42" s="50"/>
      <c r="BN42" s="50"/>
      <c r="BO42" s="50"/>
      <c r="BP42" s="50"/>
      <c r="BQ42" s="50"/>
      <c r="BR42" s="50"/>
      <c r="BS42" s="50"/>
      <c r="BT42" s="50"/>
      <c r="BU42" s="50"/>
      <c r="BV42" s="2"/>
      <c r="BW42" s="33">
        <f t="shared" si="4"/>
        <v>21</v>
      </c>
      <c r="BX42" s="33"/>
      <c r="BY42" s="179" t="str">
        <f>IF('各会計、関係団体の財政状況及び健全化判断比率'!C95="","",'各会計、関係団体の財政状況及び健全化判断比率'!C95)</f>
        <v>砺波地方介護保険組合（介護保険特別会計）</v>
      </c>
      <c r="BZ42" s="179"/>
      <c r="CA42" s="179"/>
      <c r="CB42" s="179"/>
      <c r="CC42" s="179"/>
      <c r="CD42" s="179"/>
      <c r="CE42" s="179"/>
      <c r="CF42" s="179"/>
      <c r="CG42" s="179"/>
      <c r="CH42" s="179"/>
      <c r="CI42" s="179"/>
      <c r="CJ42" s="179"/>
      <c r="CK42" s="179"/>
      <c r="CL42" s="179"/>
      <c r="CM42" s="179"/>
      <c r="CN42" s="2"/>
      <c r="CO42" s="33" t="str">
        <f t="shared" si="5"/>
        <v/>
      </c>
      <c r="CP42" s="33"/>
      <c r="CQ42" s="179" t="str">
        <f>IF('各会計、関係団体の財政状況及び健全化判断比率'!BT18="","",'各会計、関係団体の財政状況及び健全化判断比率'!BT18)</f>
        <v/>
      </c>
      <c r="CR42" s="179"/>
      <c r="CS42" s="179"/>
      <c r="CT42" s="179"/>
      <c r="CU42" s="179"/>
      <c r="CV42" s="179"/>
      <c r="CW42" s="179"/>
      <c r="CX42" s="179"/>
      <c r="CY42" s="179"/>
      <c r="CZ42" s="179"/>
      <c r="DA42" s="179"/>
      <c r="DB42" s="179"/>
      <c r="DC42" s="179"/>
      <c r="DD42" s="179"/>
      <c r="DE42" s="179"/>
      <c r="DG42" s="49" t="str">
        <f>IF('各会計、関係団体の財政状況及び健全化判断比率'!BS18="","",'各会計、関係団体の財政状況及び健全化判断比率'!BS18)</f>
        <v/>
      </c>
      <c r="DH42" s="49"/>
      <c r="DI42" s="123"/>
    </row>
    <row r="43" spans="1:113" ht="21.95" customHeight="1">
      <c r="A43" s="2"/>
      <c r="B43" s="18"/>
      <c r="C43" s="33" t="str">
        <f t="shared" si="0"/>
        <v/>
      </c>
      <c r="D43" s="33"/>
      <c r="E43" s="50" t="s">
        <v>278</v>
      </c>
      <c r="F43" s="50"/>
      <c r="G43" s="50"/>
      <c r="H43" s="50"/>
      <c r="I43" s="50"/>
      <c r="J43" s="50"/>
      <c r="K43" s="50"/>
      <c r="L43" s="50"/>
      <c r="M43" s="50"/>
      <c r="N43" s="50"/>
      <c r="O43" s="50"/>
      <c r="P43" s="50"/>
      <c r="Q43" s="50"/>
      <c r="R43" s="50"/>
      <c r="S43" s="50"/>
      <c r="T43" s="2"/>
      <c r="U43" s="33" t="str">
        <f t="shared" si="1"/>
        <v/>
      </c>
      <c r="V43" s="33"/>
      <c r="W43" s="50" t="s">
        <v>278</v>
      </c>
      <c r="X43" s="50"/>
      <c r="Y43" s="50"/>
      <c r="Z43" s="50"/>
      <c r="AA43" s="50"/>
      <c r="AB43" s="50"/>
      <c r="AC43" s="50"/>
      <c r="AD43" s="50"/>
      <c r="AE43" s="50"/>
      <c r="AF43" s="50"/>
      <c r="AG43" s="50"/>
      <c r="AH43" s="50"/>
      <c r="AI43" s="50"/>
      <c r="AJ43" s="50"/>
      <c r="AK43" s="50"/>
      <c r="AL43" s="2"/>
      <c r="AM43" s="33" t="str">
        <f t="shared" si="2"/>
        <v/>
      </c>
      <c r="AN43" s="33"/>
      <c r="AO43" s="50" t="s">
        <v>278</v>
      </c>
      <c r="AP43" s="50"/>
      <c r="AQ43" s="50"/>
      <c r="AR43" s="50"/>
      <c r="AS43" s="50"/>
      <c r="AT43" s="50"/>
      <c r="AU43" s="50"/>
      <c r="AV43" s="50"/>
      <c r="AW43" s="50"/>
      <c r="AX43" s="50"/>
      <c r="AY43" s="50"/>
      <c r="AZ43" s="50"/>
      <c r="BA43" s="50"/>
      <c r="BB43" s="50"/>
      <c r="BC43" s="50"/>
      <c r="BD43" s="2"/>
      <c r="BE43" s="33" t="str">
        <f t="shared" si="3"/>
        <v/>
      </c>
      <c r="BF43" s="33"/>
      <c r="BG43" s="50" t="s">
        <v>278</v>
      </c>
      <c r="BH43" s="50"/>
      <c r="BI43" s="50"/>
      <c r="BJ43" s="50"/>
      <c r="BK43" s="50"/>
      <c r="BL43" s="50"/>
      <c r="BM43" s="50"/>
      <c r="BN43" s="50"/>
      <c r="BO43" s="50"/>
      <c r="BP43" s="50"/>
      <c r="BQ43" s="50"/>
      <c r="BR43" s="50"/>
      <c r="BS43" s="50"/>
      <c r="BT43" s="50"/>
      <c r="BU43" s="50"/>
      <c r="BV43" s="2"/>
      <c r="BW43" s="33">
        <f t="shared" si="4"/>
        <v>22</v>
      </c>
      <c r="BX43" s="33"/>
      <c r="BY43" s="179" t="str">
        <f>IF('各会計、関係団体の財政状況及び健全化判断比率'!C96="","",'各会計、関係団体の財政状況及び健全化判断比率'!C96)</f>
        <v>砺波地方介護保険組合（楽寿荘ホームヘルプステーション事業特別会計）</v>
      </c>
      <c r="BZ43" s="179"/>
      <c r="CA43" s="179"/>
      <c r="CB43" s="179"/>
      <c r="CC43" s="179"/>
      <c r="CD43" s="179"/>
      <c r="CE43" s="179"/>
      <c r="CF43" s="179"/>
      <c r="CG43" s="179"/>
      <c r="CH43" s="179"/>
      <c r="CI43" s="179"/>
      <c r="CJ43" s="179"/>
      <c r="CK43" s="179"/>
      <c r="CL43" s="179"/>
      <c r="CM43" s="179"/>
      <c r="CN43" s="2"/>
      <c r="CO43" s="33" t="str">
        <f t="shared" si="5"/>
        <v/>
      </c>
      <c r="CP43" s="33"/>
      <c r="CQ43" s="179" t="str">
        <f>IF('各会計、関係団体の財政状況及び健全化判断比率'!BT19="","",'各会計、関係団体の財政状況及び健全化判断比率'!BT19)</f>
        <v/>
      </c>
      <c r="CR43" s="179"/>
      <c r="CS43" s="179"/>
      <c r="CT43" s="179"/>
      <c r="CU43" s="179"/>
      <c r="CV43" s="179"/>
      <c r="CW43" s="179"/>
      <c r="CX43" s="179"/>
      <c r="CY43" s="179"/>
      <c r="CZ43" s="179"/>
      <c r="DA43" s="179"/>
      <c r="DB43" s="179"/>
      <c r="DC43" s="179"/>
      <c r="DD43" s="179"/>
      <c r="DE43" s="179"/>
      <c r="DG43" s="49" t="str">
        <f>IF('各会計、関係団体の財政状況及び健全化判断比率'!BS19="","",'各会計、関係団体の財政状況及び健全化判断比率'!BS19)</f>
        <v/>
      </c>
      <c r="DH43" s="49"/>
      <c r="DI43" s="123"/>
    </row>
    <row r="44" spans="1:113" ht="21.95" customHeight="1">
      <c r="A44" s="2"/>
      <c r="B44" s="18"/>
      <c r="C44" s="33" t="str">
        <f t="shared" si="0"/>
        <v/>
      </c>
      <c r="D44" s="33"/>
      <c r="E44" s="50" t="s">
        <v>278</v>
      </c>
      <c r="F44" s="50"/>
      <c r="G44" s="50"/>
      <c r="H44" s="50"/>
      <c r="I44" s="50"/>
      <c r="J44" s="50"/>
      <c r="K44" s="50"/>
      <c r="L44" s="50"/>
      <c r="M44" s="50"/>
      <c r="N44" s="50"/>
      <c r="O44" s="50"/>
      <c r="P44" s="50"/>
      <c r="Q44" s="50"/>
      <c r="R44" s="50"/>
      <c r="S44" s="50"/>
      <c r="T44" s="2"/>
      <c r="U44" s="33" t="str">
        <f t="shared" si="1"/>
        <v/>
      </c>
      <c r="V44" s="33"/>
      <c r="W44" s="50"/>
      <c r="X44" s="50"/>
      <c r="Y44" s="50"/>
      <c r="Z44" s="50"/>
      <c r="AA44" s="50"/>
      <c r="AB44" s="50"/>
      <c r="AC44" s="50"/>
      <c r="AD44" s="50"/>
      <c r="AE44" s="50"/>
      <c r="AF44" s="50"/>
      <c r="AG44" s="50"/>
      <c r="AH44" s="50"/>
      <c r="AI44" s="50"/>
      <c r="AJ44" s="50"/>
      <c r="AK44" s="50"/>
      <c r="AL44" s="2"/>
      <c r="AM44" s="33" t="str">
        <f t="shared" si="2"/>
        <v/>
      </c>
      <c r="AN44" s="33"/>
      <c r="AO44" s="50" t="s">
        <v>278</v>
      </c>
      <c r="AP44" s="50"/>
      <c r="AQ44" s="50"/>
      <c r="AR44" s="50"/>
      <c r="AS44" s="50"/>
      <c r="AT44" s="50"/>
      <c r="AU44" s="50"/>
      <c r="AV44" s="50"/>
      <c r="AW44" s="50"/>
      <c r="AX44" s="50"/>
      <c r="AY44" s="50"/>
      <c r="AZ44" s="50"/>
      <c r="BA44" s="50"/>
      <c r="BB44" s="50"/>
      <c r="BC44" s="50"/>
      <c r="BD44" s="2"/>
      <c r="BE44" s="33" t="str">
        <f t="shared" si="3"/>
        <v/>
      </c>
      <c r="BF44" s="33"/>
      <c r="BG44" s="50" t="s">
        <v>278</v>
      </c>
      <c r="BH44" s="50"/>
      <c r="BI44" s="50"/>
      <c r="BJ44" s="50"/>
      <c r="BK44" s="50"/>
      <c r="BL44" s="50"/>
      <c r="BM44" s="50"/>
      <c r="BN44" s="50"/>
      <c r="BO44" s="50"/>
      <c r="BP44" s="50"/>
      <c r="BQ44" s="50"/>
      <c r="BR44" s="50"/>
      <c r="BS44" s="50"/>
      <c r="BT44" s="50"/>
      <c r="BU44" s="50"/>
      <c r="BV44" s="2"/>
      <c r="BW44" s="33">
        <f t="shared" si="4"/>
        <v>23</v>
      </c>
      <c r="BX44" s="33"/>
      <c r="BY44" s="179" t="str">
        <f>IF('各会計、関係団体の財政状況及び健全化判断比率'!C97="","",'各会計、関係団体の財政状況及び健全化判断比率'!C97)</f>
        <v>富山県後期高齢者医療広域連合（一般会計）</v>
      </c>
      <c r="BZ44" s="179"/>
      <c r="CA44" s="179"/>
      <c r="CB44" s="179"/>
      <c r="CC44" s="179"/>
      <c r="CD44" s="179"/>
      <c r="CE44" s="179"/>
      <c r="CF44" s="179"/>
      <c r="CG44" s="179"/>
      <c r="CH44" s="179"/>
      <c r="CI44" s="179"/>
      <c r="CJ44" s="179"/>
      <c r="CK44" s="179"/>
      <c r="CL44" s="179"/>
      <c r="CM44" s="179"/>
      <c r="CN44" s="2"/>
      <c r="CO44" s="33" t="str">
        <f t="shared" si="5"/>
        <v/>
      </c>
      <c r="CP44" s="33"/>
      <c r="CQ44" s="179" t="str">
        <f>IF('各会計、関係団体の財政状況及び健全化判断比率'!BT20="","",'各会計、関係団体の財政状況及び健全化判断比率'!BT20)</f>
        <v/>
      </c>
      <c r="CR44" s="179"/>
      <c r="CS44" s="179"/>
      <c r="CT44" s="179"/>
      <c r="CU44" s="179"/>
      <c r="CV44" s="179"/>
      <c r="CW44" s="179"/>
      <c r="CX44" s="179"/>
      <c r="CY44" s="179"/>
      <c r="CZ44" s="179"/>
      <c r="DA44" s="179"/>
      <c r="DB44" s="179"/>
      <c r="DC44" s="179"/>
      <c r="DD44" s="179"/>
      <c r="DE44" s="179"/>
      <c r="DG44" s="49" t="str">
        <f>IF('各会計、関係団体の財政状況及び健全化判断比率'!BS20="","",'各会計、関係団体の財政状況及び健全化判断比率'!BS20)</f>
        <v/>
      </c>
      <c r="DH44" s="49"/>
      <c r="DI44" s="123"/>
    </row>
    <row r="45" spans="1:113" ht="21.95" customHeight="1">
      <c r="A45" s="2"/>
      <c r="B45" s="18"/>
      <c r="C45" s="33" t="str">
        <f t="shared" si="0"/>
        <v/>
      </c>
      <c r="D45" s="33"/>
      <c r="E45" s="50" t="s">
        <v>278</v>
      </c>
      <c r="F45" s="50"/>
      <c r="G45" s="50"/>
      <c r="H45" s="50"/>
      <c r="I45" s="50"/>
      <c r="J45" s="50"/>
      <c r="K45" s="50"/>
      <c r="L45" s="50"/>
      <c r="M45" s="50"/>
      <c r="N45" s="50"/>
      <c r="O45" s="50"/>
      <c r="P45" s="50"/>
      <c r="Q45" s="50"/>
      <c r="R45" s="50"/>
      <c r="S45" s="50"/>
      <c r="T45" s="2"/>
      <c r="U45" s="33" t="str">
        <f t="shared" si="1"/>
        <v/>
      </c>
      <c r="V45" s="33"/>
      <c r="W45" s="50"/>
      <c r="X45" s="50"/>
      <c r="Y45" s="50"/>
      <c r="Z45" s="50"/>
      <c r="AA45" s="50"/>
      <c r="AB45" s="50"/>
      <c r="AC45" s="50"/>
      <c r="AD45" s="50"/>
      <c r="AE45" s="50"/>
      <c r="AF45" s="50"/>
      <c r="AG45" s="50"/>
      <c r="AH45" s="50"/>
      <c r="AI45" s="50"/>
      <c r="AJ45" s="50"/>
      <c r="AK45" s="50"/>
      <c r="AL45" s="2"/>
      <c r="AM45" s="33" t="str">
        <f t="shared" si="2"/>
        <v/>
      </c>
      <c r="AN45" s="33"/>
      <c r="AO45" s="50" t="s">
        <v>278</v>
      </c>
      <c r="AP45" s="50"/>
      <c r="AQ45" s="50"/>
      <c r="AR45" s="50"/>
      <c r="AS45" s="50"/>
      <c r="AT45" s="50"/>
      <c r="AU45" s="50"/>
      <c r="AV45" s="50"/>
      <c r="AW45" s="50"/>
      <c r="AX45" s="50"/>
      <c r="AY45" s="50"/>
      <c r="AZ45" s="50"/>
      <c r="BA45" s="50"/>
      <c r="BB45" s="50"/>
      <c r="BC45" s="50"/>
      <c r="BD45" s="2"/>
      <c r="BE45" s="33" t="str">
        <f t="shared" si="3"/>
        <v/>
      </c>
      <c r="BF45" s="33"/>
      <c r="BG45" s="50" t="s">
        <v>278</v>
      </c>
      <c r="BH45" s="50"/>
      <c r="BI45" s="50"/>
      <c r="BJ45" s="50"/>
      <c r="BK45" s="50"/>
      <c r="BL45" s="50"/>
      <c r="BM45" s="50"/>
      <c r="BN45" s="50"/>
      <c r="BO45" s="50"/>
      <c r="BP45" s="50"/>
      <c r="BQ45" s="50"/>
      <c r="BR45" s="50"/>
      <c r="BS45" s="50"/>
      <c r="BT45" s="50"/>
      <c r="BU45" s="50"/>
      <c r="BV45" s="2"/>
      <c r="BW45" s="33">
        <f t="shared" si="4"/>
        <v>24</v>
      </c>
      <c r="BX45" s="33"/>
      <c r="BY45" s="179" t="str">
        <f>IF('各会計、関係団体の財政状況及び健全化判断比率'!C98="","",'各会計、関係団体の財政状況及び健全化判断比率'!C98)</f>
        <v>富山県後期高齢者医療広域連合（後期高齢者医療事業特別会計）</v>
      </c>
      <c r="BZ45" s="179"/>
      <c r="CA45" s="179"/>
      <c r="CB45" s="179"/>
      <c r="CC45" s="179"/>
      <c r="CD45" s="179"/>
      <c r="CE45" s="179"/>
      <c r="CF45" s="179"/>
      <c r="CG45" s="179"/>
      <c r="CH45" s="179"/>
      <c r="CI45" s="179"/>
      <c r="CJ45" s="179"/>
      <c r="CK45" s="179"/>
      <c r="CL45" s="179"/>
      <c r="CM45" s="179"/>
      <c r="CN45" s="2"/>
      <c r="CO45" s="33" t="str">
        <f t="shared" si="5"/>
        <v/>
      </c>
      <c r="CP45" s="33"/>
      <c r="CQ45" s="179" t="str">
        <f>IF('各会計、関係団体の財政状況及び健全化判断比率'!BT21="","",'各会計、関係団体の財政状況及び健全化判断比率'!BT21)</f>
        <v/>
      </c>
      <c r="CR45" s="179"/>
      <c r="CS45" s="179"/>
      <c r="CT45" s="179"/>
      <c r="CU45" s="179"/>
      <c r="CV45" s="179"/>
      <c r="CW45" s="179"/>
      <c r="CX45" s="179"/>
      <c r="CY45" s="179"/>
      <c r="CZ45" s="179"/>
      <c r="DA45" s="179"/>
      <c r="DB45" s="179"/>
      <c r="DC45" s="179"/>
      <c r="DD45" s="179"/>
      <c r="DE45" s="179"/>
      <c r="DG45" s="49" t="str">
        <f>IF('各会計、関係団体の財政状況及び健全化判断比率'!BS21="","",'各会計、関係団体の財政状況及び健全化判断比率'!BS21)</f>
        <v/>
      </c>
      <c r="DH45" s="49"/>
      <c r="DI45" s="123"/>
    </row>
    <row r="46" spans="1:113" ht="21.95" customHeight="1">
      <c r="A46" s="2"/>
      <c r="B46" s="18"/>
      <c r="C46" s="33" t="str">
        <f t="shared" si="0"/>
        <v/>
      </c>
      <c r="D46" s="33"/>
      <c r="E46" s="50" t="s">
        <v>278</v>
      </c>
      <c r="F46" s="50"/>
      <c r="G46" s="50"/>
      <c r="H46" s="50"/>
      <c r="I46" s="50"/>
      <c r="J46" s="50"/>
      <c r="K46" s="50"/>
      <c r="L46" s="50"/>
      <c r="M46" s="50"/>
      <c r="N46" s="50"/>
      <c r="O46" s="50"/>
      <c r="P46" s="50"/>
      <c r="Q46" s="50"/>
      <c r="R46" s="50"/>
      <c r="S46" s="50"/>
      <c r="T46" s="2"/>
      <c r="U46" s="33" t="str">
        <f t="shared" si="1"/>
        <v/>
      </c>
      <c r="V46" s="33"/>
      <c r="W46" s="50"/>
      <c r="X46" s="50"/>
      <c r="Y46" s="50"/>
      <c r="Z46" s="50"/>
      <c r="AA46" s="50"/>
      <c r="AB46" s="50"/>
      <c r="AC46" s="50"/>
      <c r="AD46" s="50"/>
      <c r="AE46" s="50"/>
      <c r="AF46" s="50"/>
      <c r="AG46" s="50"/>
      <c r="AH46" s="50"/>
      <c r="AI46" s="50"/>
      <c r="AJ46" s="50"/>
      <c r="AK46" s="50"/>
      <c r="AL46" s="2"/>
      <c r="AM46" s="33" t="str">
        <f t="shared" si="2"/>
        <v/>
      </c>
      <c r="AN46" s="33"/>
      <c r="AO46" s="50" t="s">
        <v>278</v>
      </c>
      <c r="AP46" s="50"/>
      <c r="AQ46" s="50"/>
      <c r="AR46" s="50"/>
      <c r="AS46" s="50"/>
      <c r="AT46" s="50"/>
      <c r="AU46" s="50"/>
      <c r="AV46" s="50"/>
      <c r="AW46" s="50"/>
      <c r="AX46" s="50"/>
      <c r="AY46" s="50"/>
      <c r="AZ46" s="50"/>
      <c r="BA46" s="50"/>
      <c r="BB46" s="50"/>
      <c r="BC46" s="50"/>
      <c r="BD46" s="2"/>
      <c r="BE46" s="33" t="str">
        <f t="shared" si="3"/>
        <v/>
      </c>
      <c r="BF46" s="33"/>
      <c r="BG46" s="50" t="s">
        <v>278</v>
      </c>
      <c r="BH46" s="50"/>
      <c r="BI46" s="50"/>
      <c r="BJ46" s="50"/>
      <c r="BK46" s="50"/>
      <c r="BL46" s="50"/>
      <c r="BM46" s="50"/>
      <c r="BN46" s="50"/>
      <c r="BO46" s="50"/>
      <c r="BP46" s="50"/>
      <c r="BQ46" s="50"/>
      <c r="BR46" s="50"/>
      <c r="BS46" s="50"/>
      <c r="BT46" s="50"/>
      <c r="BU46" s="50"/>
      <c r="BV46" s="2"/>
      <c r="BW46" s="33" t="str">
        <f t="shared" si="4"/>
        <v/>
      </c>
      <c r="BX46" s="33"/>
      <c r="BY46" s="179" t="str">
        <f>IF('各会計、関係団体の財政状況及び健全化判断比率'!C99="","",'各会計、関係団体の財政状況及び健全化判断比率'!C99)</f>
        <v/>
      </c>
      <c r="BZ46" s="179"/>
      <c r="CA46" s="179"/>
      <c r="CB46" s="179"/>
      <c r="CC46" s="179"/>
      <c r="CD46" s="179"/>
      <c r="CE46" s="179"/>
      <c r="CF46" s="179"/>
      <c r="CG46" s="179"/>
      <c r="CH46" s="179"/>
      <c r="CI46" s="179"/>
      <c r="CJ46" s="179"/>
      <c r="CK46" s="179"/>
      <c r="CL46" s="179"/>
      <c r="CM46" s="179"/>
      <c r="CN46" s="2"/>
      <c r="CO46" s="33" t="str">
        <f t="shared" si="5"/>
        <v/>
      </c>
      <c r="CP46" s="33"/>
      <c r="CQ46" s="179" t="str">
        <f>IF('各会計、関係団体の財政状況及び健全化判断比率'!BT22="","",'各会計、関係団体の財政状況及び健全化判断比率'!BT22)</f>
        <v/>
      </c>
      <c r="CR46" s="179"/>
      <c r="CS46" s="179"/>
      <c r="CT46" s="179"/>
      <c r="CU46" s="179"/>
      <c r="CV46" s="179"/>
      <c r="CW46" s="179"/>
      <c r="CX46" s="179"/>
      <c r="CY46" s="179"/>
      <c r="CZ46" s="179"/>
      <c r="DA46" s="179"/>
      <c r="DB46" s="179"/>
      <c r="DC46" s="179"/>
      <c r="DD46" s="179"/>
      <c r="DE46" s="179"/>
      <c r="DG46" s="49" t="str">
        <f>IF('各会計、関係団体の財政状況及び健全化判断比率'!BS22="","",'各会計、関係団体の財政状況及び健全化判断比率'!BS22)</f>
        <v/>
      </c>
      <c r="DH46" s="49"/>
      <c r="DI46" s="123"/>
    </row>
    <row r="47" spans="1:113" ht="21.95" customHeight="1">
      <c r="A47" s="2"/>
      <c r="B47" s="18"/>
      <c r="C47" s="33" t="str">
        <f t="shared" si="0"/>
        <v/>
      </c>
      <c r="D47" s="33"/>
      <c r="E47" s="50"/>
      <c r="F47" s="50"/>
      <c r="G47" s="50"/>
      <c r="H47" s="50"/>
      <c r="I47" s="50"/>
      <c r="J47" s="50"/>
      <c r="K47" s="50"/>
      <c r="L47" s="50"/>
      <c r="M47" s="50"/>
      <c r="N47" s="50"/>
      <c r="O47" s="50"/>
      <c r="P47" s="50"/>
      <c r="Q47" s="50"/>
      <c r="R47" s="50"/>
      <c r="S47" s="50"/>
      <c r="T47" s="2"/>
      <c r="U47" s="33" t="str">
        <f t="shared" si="1"/>
        <v/>
      </c>
      <c r="V47" s="33"/>
      <c r="W47" s="50"/>
      <c r="X47" s="50"/>
      <c r="Y47" s="50"/>
      <c r="Z47" s="50"/>
      <c r="AA47" s="50"/>
      <c r="AB47" s="50"/>
      <c r="AC47" s="50"/>
      <c r="AD47" s="50"/>
      <c r="AE47" s="50"/>
      <c r="AF47" s="50"/>
      <c r="AG47" s="50"/>
      <c r="AH47" s="50"/>
      <c r="AI47" s="50"/>
      <c r="AJ47" s="50"/>
      <c r="AK47" s="50"/>
      <c r="AL47" s="2"/>
      <c r="AM47" s="33" t="str">
        <f t="shared" si="2"/>
        <v/>
      </c>
      <c r="AN47" s="33"/>
      <c r="AO47" s="50" t="s">
        <v>278</v>
      </c>
      <c r="AP47" s="50"/>
      <c r="AQ47" s="50"/>
      <c r="AR47" s="50"/>
      <c r="AS47" s="50"/>
      <c r="AT47" s="50"/>
      <c r="AU47" s="50"/>
      <c r="AV47" s="50"/>
      <c r="AW47" s="50"/>
      <c r="AX47" s="50"/>
      <c r="AY47" s="50"/>
      <c r="AZ47" s="50"/>
      <c r="BA47" s="50"/>
      <c r="BB47" s="50"/>
      <c r="BC47" s="50"/>
      <c r="BD47" s="2"/>
      <c r="BE47" s="33" t="str">
        <f t="shared" si="3"/>
        <v/>
      </c>
      <c r="BF47" s="33"/>
      <c r="BG47" s="50" t="s">
        <v>278</v>
      </c>
      <c r="BH47" s="50"/>
      <c r="BI47" s="50"/>
      <c r="BJ47" s="50"/>
      <c r="BK47" s="50"/>
      <c r="BL47" s="50"/>
      <c r="BM47" s="50"/>
      <c r="BN47" s="50"/>
      <c r="BO47" s="50"/>
      <c r="BP47" s="50"/>
      <c r="BQ47" s="50"/>
      <c r="BR47" s="50"/>
      <c r="BS47" s="50"/>
      <c r="BT47" s="50"/>
      <c r="BU47" s="50"/>
      <c r="BV47" s="2"/>
      <c r="BW47" s="33" t="str">
        <f t="shared" si="4"/>
        <v/>
      </c>
      <c r="BX47" s="33"/>
      <c r="BY47" s="179" t="str">
        <f>IF('各会計、関係団体の財政状況及び健全化判断比率'!C100="","",'各会計、関係団体の財政状況及び健全化判断比率'!C100)</f>
        <v/>
      </c>
      <c r="BZ47" s="179"/>
      <c r="CA47" s="179"/>
      <c r="CB47" s="179"/>
      <c r="CC47" s="179"/>
      <c r="CD47" s="179"/>
      <c r="CE47" s="179"/>
      <c r="CF47" s="179"/>
      <c r="CG47" s="179"/>
      <c r="CH47" s="179"/>
      <c r="CI47" s="179"/>
      <c r="CJ47" s="179"/>
      <c r="CK47" s="179"/>
      <c r="CL47" s="179"/>
      <c r="CM47" s="179"/>
      <c r="CN47" s="2"/>
      <c r="CO47" s="33" t="str">
        <f t="shared" si="5"/>
        <v/>
      </c>
      <c r="CP47" s="33"/>
      <c r="CQ47" s="179" t="str">
        <f>IF('各会計、関係団体の財政状況及び健全化判断比率'!BT23="","",'各会計、関係団体の財政状況及び健全化判断比率'!BT23)</f>
        <v/>
      </c>
      <c r="CR47" s="179"/>
      <c r="CS47" s="179"/>
      <c r="CT47" s="179"/>
      <c r="CU47" s="179"/>
      <c r="CV47" s="179"/>
      <c r="CW47" s="179"/>
      <c r="CX47" s="179"/>
      <c r="CY47" s="179"/>
      <c r="CZ47" s="179"/>
      <c r="DA47" s="179"/>
      <c r="DB47" s="179"/>
      <c r="DC47" s="179"/>
      <c r="DD47" s="179"/>
      <c r="DE47" s="179"/>
      <c r="DG47" s="49" t="str">
        <f>IF('各会計、関係団体の財政状況及び健全化判断比率'!BS23="","",'各会計、関係団体の財政状況及び健全化判断比率'!BS23)</f>
        <v/>
      </c>
      <c r="DH47" s="49"/>
      <c r="DI47" s="123"/>
    </row>
    <row r="48" spans="1:113" ht="21.95" customHeight="1">
      <c r="A48" s="2"/>
      <c r="B48" s="18"/>
      <c r="C48" s="33" t="str">
        <f t="shared" si="0"/>
        <v/>
      </c>
      <c r="D48" s="33"/>
      <c r="E48" s="50"/>
      <c r="F48" s="50"/>
      <c r="G48" s="50"/>
      <c r="H48" s="50"/>
      <c r="I48" s="50"/>
      <c r="J48" s="50"/>
      <c r="K48" s="50"/>
      <c r="L48" s="50"/>
      <c r="M48" s="50"/>
      <c r="N48" s="50"/>
      <c r="O48" s="50"/>
      <c r="P48" s="50"/>
      <c r="Q48" s="50"/>
      <c r="R48" s="50"/>
      <c r="S48" s="50"/>
      <c r="T48" s="2"/>
      <c r="U48" s="33" t="str">
        <f t="shared" si="1"/>
        <v/>
      </c>
      <c r="V48" s="33"/>
      <c r="W48" s="50"/>
      <c r="X48" s="50"/>
      <c r="Y48" s="50"/>
      <c r="Z48" s="50"/>
      <c r="AA48" s="50"/>
      <c r="AB48" s="50"/>
      <c r="AC48" s="50"/>
      <c r="AD48" s="50"/>
      <c r="AE48" s="50"/>
      <c r="AF48" s="50"/>
      <c r="AG48" s="50"/>
      <c r="AH48" s="50"/>
      <c r="AI48" s="50"/>
      <c r="AJ48" s="50"/>
      <c r="AK48" s="50"/>
      <c r="AL48" s="2"/>
      <c r="AM48" s="33" t="str">
        <f t="shared" si="2"/>
        <v/>
      </c>
      <c r="AN48" s="33"/>
      <c r="AO48" s="50" t="s">
        <v>278</v>
      </c>
      <c r="AP48" s="50"/>
      <c r="AQ48" s="50"/>
      <c r="AR48" s="50"/>
      <c r="AS48" s="50"/>
      <c r="AT48" s="50"/>
      <c r="AU48" s="50"/>
      <c r="AV48" s="50"/>
      <c r="AW48" s="50"/>
      <c r="AX48" s="50"/>
      <c r="AY48" s="50"/>
      <c r="AZ48" s="50"/>
      <c r="BA48" s="50"/>
      <c r="BB48" s="50"/>
      <c r="BC48" s="50"/>
      <c r="BD48" s="2"/>
      <c r="BE48" s="33" t="str">
        <f t="shared" si="3"/>
        <v/>
      </c>
      <c r="BF48" s="33"/>
      <c r="BG48" s="50" t="s">
        <v>278</v>
      </c>
      <c r="BH48" s="50"/>
      <c r="BI48" s="50"/>
      <c r="BJ48" s="50"/>
      <c r="BK48" s="50"/>
      <c r="BL48" s="50"/>
      <c r="BM48" s="50"/>
      <c r="BN48" s="50"/>
      <c r="BO48" s="50"/>
      <c r="BP48" s="50"/>
      <c r="BQ48" s="50"/>
      <c r="BR48" s="50"/>
      <c r="BS48" s="50"/>
      <c r="BT48" s="50"/>
      <c r="BU48" s="50"/>
      <c r="BV48" s="2"/>
      <c r="BW48" s="33" t="str">
        <f t="shared" si="4"/>
        <v/>
      </c>
      <c r="BX48" s="33"/>
      <c r="BY48" s="179" t="str">
        <f>IF('各会計、関係団体の財政状況及び健全化判断比率'!C101="","",'各会計、関係団体の財政状況及び健全化判断比率'!C101)</f>
        <v/>
      </c>
      <c r="BZ48" s="179"/>
      <c r="CA48" s="179"/>
      <c r="CB48" s="179"/>
      <c r="CC48" s="179"/>
      <c r="CD48" s="179"/>
      <c r="CE48" s="179"/>
      <c r="CF48" s="179"/>
      <c r="CG48" s="179"/>
      <c r="CH48" s="179"/>
      <c r="CI48" s="179"/>
      <c r="CJ48" s="179"/>
      <c r="CK48" s="179"/>
      <c r="CL48" s="179"/>
      <c r="CM48" s="179"/>
      <c r="CN48" s="2"/>
      <c r="CO48" s="33" t="str">
        <f t="shared" si="5"/>
        <v/>
      </c>
      <c r="CP48" s="33"/>
      <c r="CQ48" s="179" t="str">
        <f>IF('各会計、関係団体の財政状況及び健全化判断比率'!BT24="","",'各会計、関係団体の財政状況及び健全化判断比率'!BT24)</f>
        <v/>
      </c>
      <c r="CR48" s="179"/>
      <c r="CS48" s="179"/>
      <c r="CT48" s="179"/>
      <c r="CU48" s="179"/>
      <c r="CV48" s="179"/>
      <c r="CW48" s="179"/>
      <c r="CX48" s="179"/>
      <c r="CY48" s="179"/>
      <c r="CZ48" s="179"/>
      <c r="DA48" s="179"/>
      <c r="DB48" s="179"/>
      <c r="DC48" s="179"/>
      <c r="DD48" s="179"/>
      <c r="DE48" s="179"/>
      <c r="DG48" s="49" t="str">
        <f>IF('各会計、関係団体の財政状況及び健全化判断比率'!BS24="","",'各会計、関係団体の財政状況及び健全化判断比率'!BS24)</f>
        <v/>
      </c>
      <c r="DH48" s="49"/>
      <c r="DI48" s="123"/>
    </row>
    <row r="49" spans="1:113" ht="21.95" customHeight="1">
      <c r="A49" s="2"/>
      <c r="B49" s="18"/>
      <c r="C49" s="33" t="str">
        <f t="shared" si="0"/>
        <v/>
      </c>
      <c r="D49" s="33"/>
      <c r="E49" s="50"/>
      <c r="F49" s="50"/>
      <c r="G49" s="50"/>
      <c r="H49" s="50"/>
      <c r="I49" s="50"/>
      <c r="J49" s="50"/>
      <c r="K49" s="50"/>
      <c r="L49" s="50"/>
      <c r="M49" s="50"/>
      <c r="N49" s="50"/>
      <c r="O49" s="50"/>
      <c r="P49" s="50"/>
      <c r="Q49" s="50"/>
      <c r="R49" s="50"/>
      <c r="S49" s="50"/>
      <c r="T49" s="2"/>
      <c r="U49" s="33" t="str">
        <f t="shared" si="1"/>
        <v/>
      </c>
      <c r="V49" s="33"/>
      <c r="W49" s="50"/>
      <c r="X49" s="50"/>
      <c r="Y49" s="50"/>
      <c r="Z49" s="50"/>
      <c r="AA49" s="50"/>
      <c r="AB49" s="50"/>
      <c r="AC49" s="50"/>
      <c r="AD49" s="50"/>
      <c r="AE49" s="50"/>
      <c r="AF49" s="50"/>
      <c r="AG49" s="50"/>
      <c r="AH49" s="50"/>
      <c r="AI49" s="50"/>
      <c r="AJ49" s="50"/>
      <c r="AK49" s="50"/>
      <c r="AL49" s="2"/>
      <c r="AM49" s="33" t="str">
        <f t="shared" si="2"/>
        <v/>
      </c>
      <c r="AN49" s="33"/>
      <c r="AO49" s="50" t="s">
        <v>278</v>
      </c>
      <c r="AP49" s="50"/>
      <c r="AQ49" s="50"/>
      <c r="AR49" s="50"/>
      <c r="AS49" s="50"/>
      <c r="AT49" s="50"/>
      <c r="AU49" s="50"/>
      <c r="AV49" s="50"/>
      <c r="AW49" s="50"/>
      <c r="AX49" s="50"/>
      <c r="AY49" s="50"/>
      <c r="AZ49" s="50"/>
      <c r="BA49" s="50"/>
      <c r="BB49" s="50"/>
      <c r="BC49" s="50"/>
      <c r="BD49" s="2"/>
      <c r="BE49" s="33" t="str">
        <f t="shared" si="3"/>
        <v/>
      </c>
      <c r="BF49" s="33"/>
      <c r="BG49" s="50" t="s">
        <v>278</v>
      </c>
      <c r="BH49" s="50"/>
      <c r="BI49" s="50"/>
      <c r="BJ49" s="50"/>
      <c r="BK49" s="50"/>
      <c r="BL49" s="50"/>
      <c r="BM49" s="50"/>
      <c r="BN49" s="50"/>
      <c r="BO49" s="50"/>
      <c r="BP49" s="50"/>
      <c r="BQ49" s="50"/>
      <c r="BR49" s="50"/>
      <c r="BS49" s="50"/>
      <c r="BT49" s="50"/>
      <c r="BU49" s="50"/>
      <c r="BV49" s="2"/>
      <c r="BW49" s="33" t="str">
        <f t="shared" si="4"/>
        <v/>
      </c>
      <c r="BX49" s="33"/>
      <c r="BY49" s="179" t="str">
        <f>IF('各会計、関係団体の財政状況及び健全化判断比率'!C102="","",'各会計、関係団体の財政状況及び健全化判断比率'!C102)</f>
        <v/>
      </c>
      <c r="BZ49" s="179"/>
      <c r="CA49" s="179"/>
      <c r="CB49" s="179"/>
      <c r="CC49" s="179"/>
      <c r="CD49" s="179"/>
      <c r="CE49" s="179"/>
      <c r="CF49" s="179"/>
      <c r="CG49" s="179"/>
      <c r="CH49" s="179"/>
      <c r="CI49" s="179"/>
      <c r="CJ49" s="179"/>
      <c r="CK49" s="179"/>
      <c r="CL49" s="179"/>
      <c r="CM49" s="179"/>
      <c r="CN49" s="2"/>
      <c r="CO49" s="33" t="str">
        <f t="shared" si="5"/>
        <v/>
      </c>
      <c r="CP49" s="33"/>
      <c r="CQ49" s="179" t="str">
        <f>IF('各会計、関係団体の財政状況及び健全化判断比率'!BT25="","",'各会計、関係団体の財政状況及び健全化判断比率'!BT25)</f>
        <v/>
      </c>
      <c r="CR49" s="179"/>
      <c r="CS49" s="179"/>
      <c r="CT49" s="179"/>
      <c r="CU49" s="179"/>
      <c r="CV49" s="179"/>
      <c r="CW49" s="179"/>
      <c r="CX49" s="179"/>
      <c r="CY49" s="179"/>
      <c r="CZ49" s="179"/>
      <c r="DA49" s="179"/>
      <c r="DB49" s="179"/>
      <c r="DC49" s="179"/>
      <c r="DD49" s="179"/>
      <c r="DE49" s="179"/>
      <c r="DG49" s="49" t="str">
        <f>IF('各会計、関係団体の財政状況及び健全化判断比率'!BS25="","",'各会計、関係団体の財政状況及び健全化判断比率'!BS25)</f>
        <v/>
      </c>
      <c r="DH49" s="49"/>
      <c r="DI49" s="123"/>
    </row>
    <row r="50" spans="1:113" ht="21.95" customHeight="1">
      <c r="A50" s="2"/>
      <c r="B50" s="18"/>
      <c r="C50" s="33" t="str">
        <f t="shared" si="0"/>
        <v/>
      </c>
      <c r="D50" s="33"/>
      <c r="E50" s="50"/>
      <c r="F50" s="50"/>
      <c r="G50" s="50"/>
      <c r="H50" s="50"/>
      <c r="I50" s="50"/>
      <c r="J50" s="50"/>
      <c r="K50" s="50"/>
      <c r="L50" s="50"/>
      <c r="M50" s="50"/>
      <c r="N50" s="50"/>
      <c r="O50" s="50"/>
      <c r="P50" s="50"/>
      <c r="Q50" s="50"/>
      <c r="R50" s="50"/>
      <c r="S50" s="50"/>
      <c r="T50" s="2"/>
      <c r="U50" s="33" t="str">
        <f t="shared" si="1"/>
        <v/>
      </c>
      <c r="V50" s="33"/>
      <c r="W50" s="50"/>
      <c r="X50" s="50"/>
      <c r="Y50" s="50"/>
      <c r="Z50" s="50"/>
      <c r="AA50" s="50"/>
      <c r="AB50" s="50"/>
      <c r="AC50" s="50"/>
      <c r="AD50" s="50"/>
      <c r="AE50" s="50"/>
      <c r="AF50" s="50"/>
      <c r="AG50" s="50"/>
      <c r="AH50" s="50"/>
      <c r="AI50" s="50"/>
      <c r="AJ50" s="50"/>
      <c r="AK50" s="50"/>
      <c r="AL50" s="2"/>
      <c r="AM50" s="33" t="str">
        <f t="shared" si="2"/>
        <v/>
      </c>
      <c r="AN50" s="33"/>
      <c r="AO50" s="50"/>
      <c r="AP50" s="50"/>
      <c r="AQ50" s="50"/>
      <c r="AR50" s="50"/>
      <c r="AS50" s="50"/>
      <c r="AT50" s="50"/>
      <c r="AU50" s="50"/>
      <c r="AV50" s="50"/>
      <c r="AW50" s="50"/>
      <c r="AX50" s="50"/>
      <c r="AY50" s="50"/>
      <c r="AZ50" s="50"/>
      <c r="BA50" s="50"/>
      <c r="BB50" s="50"/>
      <c r="BC50" s="50"/>
      <c r="BD50" s="2"/>
      <c r="BE50" s="33" t="str">
        <f t="shared" si="3"/>
        <v/>
      </c>
      <c r="BF50" s="33"/>
      <c r="BG50" s="50"/>
      <c r="BH50" s="50"/>
      <c r="BI50" s="50"/>
      <c r="BJ50" s="50"/>
      <c r="BK50" s="50"/>
      <c r="BL50" s="50"/>
      <c r="BM50" s="50"/>
      <c r="BN50" s="50"/>
      <c r="BO50" s="50"/>
      <c r="BP50" s="50"/>
      <c r="BQ50" s="50"/>
      <c r="BR50" s="50"/>
      <c r="BS50" s="50"/>
      <c r="BT50" s="50"/>
      <c r="BU50" s="50"/>
      <c r="BV50" s="2"/>
      <c r="BW50" s="33" t="str">
        <f t="shared" si="4"/>
        <v/>
      </c>
      <c r="BX50" s="33"/>
      <c r="BY50" s="179" t="str">
        <f>IF('各会計、関係団体の財政状況及び健全化判断比率'!C103="","",'各会計、関係団体の財政状況及び健全化判断比率'!C103)</f>
        <v/>
      </c>
      <c r="BZ50" s="179"/>
      <c r="CA50" s="179"/>
      <c r="CB50" s="179"/>
      <c r="CC50" s="179"/>
      <c r="CD50" s="179"/>
      <c r="CE50" s="179"/>
      <c r="CF50" s="179"/>
      <c r="CG50" s="179"/>
      <c r="CH50" s="179"/>
      <c r="CI50" s="179"/>
      <c r="CJ50" s="179"/>
      <c r="CK50" s="179"/>
      <c r="CL50" s="179"/>
      <c r="CM50" s="179"/>
      <c r="CN50" s="2"/>
      <c r="CO50" s="33" t="str">
        <f t="shared" si="5"/>
        <v/>
      </c>
      <c r="CP50" s="33"/>
      <c r="CQ50" s="179" t="str">
        <f>IF('各会計、関係団体の財政状況及び健全化判断比率'!BT26="","",'各会計、関係団体の財政状況及び健全化判断比率'!BT26)</f>
        <v/>
      </c>
      <c r="CR50" s="179"/>
      <c r="CS50" s="179"/>
      <c r="CT50" s="179"/>
      <c r="CU50" s="179"/>
      <c r="CV50" s="179"/>
      <c r="CW50" s="179"/>
      <c r="CX50" s="179"/>
      <c r="CY50" s="179"/>
      <c r="CZ50" s="179"/>
      <c r="DA50" s="179"/>
      <c r="DB50" s="179"/>
      <c r="DC50" s="179"/>
      <c r="DD50" s="179"/>
      <c r="DE50" s="179"/>
      <c r="DG50" s="49" t="str">
        <f>IF('各会計、関係団体の財政状況及び健全化判断比率'!BS26="","",'各会計、関係団体の財政状況及び健全化判断比率'!BS26)</f>
        <v/>
      </c>
      <c r="DH50" s="49"/>
      <c r="DI50" s="123"/>
    </row>
    <row r="51" spans="1:113" ht="13.5" customHeight="1">
      <c r="A51" s="2"/>
      <c r="B51" s="19"/>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208"/>
    </row>
    <row r="52" spans="1:113"/>
    <row r="53" spans="1:113">
      <c r="B53" s="1" t="s">
        <v>267</v>
      </c>
    </row>
    <row r="54" spans="1:113">
      <c r="E54" s="1" t="s">
        <v>48</v>
      </c>
    </row>
    <row r="55" spans="1:113">
      <c r="E55" s="1" t="s">
        <v>286</v>
      </c>
    </row>
    <row r="56" spans="1:113">
      <c r="E56" s="1" t="s">
        <v>288</v>
      </c>
    </row>
  </sheetData>
  <sheetProtection password="DCE1" sheet="1" objects="1" scenarios="1"/>
  <mergeCells count="53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CD10:CS10"/>
    <mergeCell ref="CT10:DA10"/>
    <mergeCell ref="DB10:DI10"/>
    <mergeCell ref="L11:Q11"/>
    <mergeCell ref="R11:V11"/>
    <mergeCell ref="W11:AB11"/>
    <mergeCell ref="AC11:AG11"/>
    <mergeCell ref="AH11:AL11"/>
    <mergeCell ref="AM11:AT11"/>
    <mergeCell ref="AU11:AX11"/>
    <mergeCell ref="AY11:BM11"/>
    <mergeCell ref="BN11:BU11"/>
    <mergeCell ref="BV11:CC11"/>
    <mergeCell ref="CD11:CS11"/>
    <mergeCell ref="CT11:DA11"/>
    <mergeCell ref="DB11:DI11"/>
    <mergeCell ref="L12:Q12"/>
    <mergeCell ref="R12:V12"/>
    <mergeCell ref="AC12:AG12"/>
    <mergeCell ref="AH12:AL12"/>
    <mergeCell ref="AM12:AT12"/>
    <mergeCell ref="AU12:AX12"/>
    <mergeCell ref="AY12:BM12"/>
    <mergeCell ref="BN12:BU12"/>
    <mergeCell ref="BV12:CC12"/>
    <mergeCell ref="CD12:CS12"/>
    <mergeCell ref="CT12:DA12"/>
    <mergeCell ref="DB12:DI12"/>
    <mergeCell ref="L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15:K15"/>
    <mergeCell ref="L15:V15"/>
    <mergeCell ref="AC15:AG15"/>
    <mergeCell ref="AH15:AL15"/>
    <mergeCell ref="AM15:AT15"/>
    <mergeCell ref="AU15:AX15"/>
    <mergeCell ref="AY15:BM15"/>
    <mergeCell ref="BN15:BU15"/>
    <mergeCell ref="BV15:CC15"/>
    <mergeCell ref="CD15:CS15"/>
    <mergeCell ref="B16:K16"/>
    <mergeCell ref="L16:V16"/>
    <mergeCell ref="AC16:AG16"/>
    <mergeCell ref="AH16:AL16"/>
    <mergeCell ref="AM16:AT16"/>
    <mergeCell ref="AU16:AX16"/>
    <mergeCell ref="AY16:BM16"/>
    <mergeCell ref="BN16:BU16"/>
    <mergeCell ref="BV16:CC16"/>
    <mergeCell ref="B17:K17"/>
    <mergeCell ref="L17:V17"/>
    <mergeCell ref="AC17:AG17"/>
    <mergeCell ref="AH17:AL17"/>
    <mergeCell ref="AM17:AT17"/>
    <mergeCell ref="AU17:AX17"/>
    <mergeCell ref="AY17:BM17"/>
    <mergeCell ref="BN17:BU17"/>
    <mergeCell ref="BV17:CC17"/>
    <mergeCell ref="B18:AX18"/>
    <mergeCell ref="AY18:BM18"/>
    <mergeCell ref="BN18:BU18"/>
    <mergeCell ref="BV18:CC18"/>
    <mergeCell ref="AY19:BM19"/>
    <mergeCell ref="BN19:BU19"/>
    <mergeCell ref="BV19:CC19"/>
    <mergeCell ref="AY20:BM20"/>
    <mergeCell ref="BN20:BU20"/>
    <mergeCell ref="BV20:CC20"/>
    <mergeCell ref="E21:K21"/>
    <mergeCell ref="L21:P21"/>
    <mergeCell ref="Q21:V21"/>
    <mergeCell ref="Z21:AG21"/>
    <mergeCell ref="AH21:AL21"/>
    <mergeCell ref="AM21:AR21"/>
    <mergeCell ref="AS21:AX21"/>
    <mergeCell ref="AY21:BM21"/>
    <mergeCell ref="BN21:BU21"/>
    <mergeCell ref="BV21:CC21"/>
    <mergeCell ref="E22:K22"/>
    <mergeCell ref="L22:P22"/>
    <mergeCell ref="Q22:V22"/>
    <mergeCell ref="Z22:AG22"/>
    <mergeCell ref="AH22:AL22"/>
    <mergeCell ref="AM22:AR22"/>
    <mergeCell ref="AS22:AX22"/>
    <mergeCell ref="AY22:BM22"/>
    <mergeCell ref="BN22:BU22"/>
    <mergeCell ref="BV22:CC22"/>
    <mergeCell ref="E23:K23"/>
    <mergeCell ref="L23:P23"/>
    <mergeCell ref="Q23:V23"/>
    <mergeCell ref="Z23:AG23"/>
    <mergeCell ref="AH23:AL23"/>
    <mergeCell ref="AM23:AR23"/>
    <mergeCell ref="AS23:AX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BC25:BM25"/>
    <mergeCell ref="BN25:BU25"/>
    <mergeCell ref="BV25:CC25"/>
    <mergeCell ref="E26:K26"/>
    <mergeCell ref="L26:P26"/>
    <mergeCell ref="Q26:V26"/>
    <mergeCell ref="Z26:AG26"/>
    <mergeCell ref="AH26:AL26"/>
    <mergeCell ref="AM26:AR26"/>
    <mergeCell ref="AS26:AX26"/>
    <mergeCell ref="BC26:BM26"/>
    <mergeCell ref="BN26:BU26"/>
    <mergeCell ref="BV26:CC26"/>
    <mergeCell ref="E27:K27"/>
    <mergeCell ref="L27:P27"/>
    <mergeCell ref="Q27:V27"/>
    <mergeCell ref="Z27:AG27"/>
    <mergeCell ref="AH27:AX27"/>
    <mergeCell ref="BC27:BM27"/>
    <mergeCell ref="BN27:BU27"/>
    <mergeCell ref="BV27:CC27"/>
    <mergeCell ref="C30:D30"/>
    <mergeCell ref="E30:S30"/>
    <mergeCell ref="U30:V30"/>
    <mergeCell ref="W30:AK30"/>
    <mergeCell ref="AM30:AN30"/>
    <mergeCell ref="AO30:BC30"/>
    <mergeCell ref="BE30:BF30"/>
    <mergeCell ref="BG30:BU30"/>
    <mergeCell ref="BW30:BX30"/>
    <mergeCell ref="BY30:CM30"/>
    <mergeCell ref="CO30:CP30"/>
    <mergeCell ref="CQ30:DE30"/>
    <mergeCell ref="DG30:DH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C44:D44"/>
    <mergeCell ref="E44:S44"/>
    <mergeCell ref="U44:V44"/>
    <mergeCell ref="W44:AK44"/>
    <mergeCell ref="AM44:AN44"/>
    <mergeCell ref="AO44:BC44"/>
    <mergeCell ref="BE44:BF44"/>
    <mergeCell ref="BG44:BU44"/>
    <mergeCell ref="BW44:BX44"/>
    <mergeCell ref="BY44:CM44"/>
    <mergeCell ref="CO44:CP44"/>
    <mergeCell ref="CQ44:DE44"/>
    <mergeCell ref="DG44:DH44"/>
    <mergeCell ref="C45:D45"/>
    <mergeCell ref="E45:S45"/>
    <mergeCell ref="U45:V45"/>
    <mergeCell ref="W45:AK45"/>
    <mergeCell ref="AM45:AN45"/>
    <mergeCell ref="AO45:BC45"/>
    <mergeCell ref="BE45:BF45"/>
    <mergeCell ref="BG45:BU45"/>
    <mergeCell ref="BW45:BX45"/>
    <mergeCell ref="BY45:CM45"/>
    <mergeCell ref="CO45:CP45"/>
    <mergeCell ref="CQ45:DE45"/>
    <mergeCell ref="DG45:DH45"/>
    <mergeCell ref="C46:D46"/>
    <mergeCell ref="E46:S46"/>
    <mergeCell ref="U46:V46"/>
    <mergeCell ref="W46:AK46"/>
    <mergeCell ref="AM46:AN46"/>
    <mergeCell ref="AO46:BC46"/>
    <mergeCell ref="BE46:BF46"/>
    <mergeCell ref="BG46:BU46"/>
    <mergeCell ref="BW46:BX46"/>
    <mergeCell ref="BY46:CM46"/>
    <mergeCell ref="CO46:CP46"/>
    <mergeCell ref="CQ46:DE46"/>
    <mergeCell ref="DG46:DH46"/>
    <mergeCell ref="C47:D47"/>
    <mergeCell ref="E47:S47"/>
    <mergeCell ref="U47:V47"/>
    <mergeCell ref="W47:AK47"/>
    <mergeCell ref="AM47:AN47"/>
    <mergeCell ref="AO47:BC47"/>
    <mergeCell ref="BE47:BF47"/>
    <mergeCell ref="BG47:BU47"/>
    <mergeCell ref="BW47:BX47"/>
    <mergeCell ref="BY47:CM47"/>
    <mergeCell ref="CO47:CP47"/>
    <mergeCell ref="CQ47:DE47"/>
    <mergeCell ref="DG47:DH47"/>
    <mergeCell ref="C48:D48"/>
    <mergeCell ref="E48:S48"/>
    <mergeCell ref="U48:V48"/>
    <mergeCell ref="W48:AK48"/>
    <mergeCell ref="AM48:AN48"/>
    <mergeCell ref="AO48:BC48"/>
    <mergeCell ref="BE48:BF48"/>
    <mergeCell ref="BG48:BU48"/>
    <mergeCell ref="BW48:BX48"/>
    <mergeCell ref="BY48:CM48"/>
    <mergeCell ref="CO48:CP48"/>
    <mergeCell ref="CQ48:DE48"/>
    <mergeCell ref="DG48:DH48"/>
    <mergeCell ref="C49:D49"/>
    <mergeCell ref="E49:S49"/>
    <mergeCell ref="U49:V49"/>
    <mergeCell ref="W49:AK49"/>
    <mergeCell ref="AM49:AN49"/>
    <mergeCell ref="AO49:BC49"/>
    <mergeCell ref="BE49:BF49"/>
    <mergeCell ref="BG49:BU49"/>
    <mergeCell ref="BW49:BX49"/>
    <mergeCell ref="BY49:CM49"/>
    <mergeCell ref="CO49:CP49"/>
    <mergeCell ref="CQ49:DE49"/>
    <mergeCell ref="DG49:DH49"/>
    <mergeCell ref="C50:D50"/>
    <mergeCell ref="E50:S50"/>
    <mergeCell ref="U50:V50"/>
    <mergeCell ref="W50:AK50"/>
    <mergeCell ref="AM50:AN50"/>
    <mergeCell ref="AO50:BC50"/>
    <mergeCell ref="BE50:BF50"/>
    <mergeCell ref="BG50:BU50"/>
    <mergeCell ref="BW50:BX50"/>
    <mergeCell ref="BY50:CM50"/>
    <mergeCell ref="CO50:CP50"/>
    <mergeCell ref="CQ50:DE50"/>
    <mergeCell ref="DG50:DH50"/>
    <mergeCell ref="B3:K5"/>
    <mergeCell ref="L3:V5"/>
    <mergeCell ref="W3:AB5"/>
    <mergeCell ref="AC3:AL5"/>
    <mergeCell ref="AM3:AX4"/>
    <mergeCell ref="B6:K8"/>
    <mergeCell ref="L6:V8"/>
    <mergeCell ref="W6:AB8"/>
    <mergeCell ref="AC6:AL8"/>
    <mergeCell ref="B9:K11"/>
    <mergeCell ref="W9:AL10"/>
    <mergeCell ref="B12:K14"/>
    <mergeCell ref="W12:AB13"/>
    <mergeCell ref="W14:AB15"/>
    <mergeCell ref="W16:AB17"/>
    <mergeCell ref="CE16:CS17"/>
    <mergeCell ref="CT16:DA17"/>
    <mergeCell ref="DB16:DI17"/>
    <mergeCell ref="CE18:CS19"/>
    <mergeCell ref="CT18:DA19"/>
    <mergeCell ref="DB18:DI19"/>
    <mergeCell ref="E19:K20"/>
    <mergeCell ref="L19:P20"/>
    <mergeCell ref="Q19:V20"/>
    <mergeCell ref="Z19:AG20"/>
    <mergeCell ref="AH19:AL20"/>
    <mergeCell ref="AM19:AR20"/>
    <mergeCell ref="AS19:AX20"/>
    <mergeCell ref="CE20:CS21"/>
    <mergeCell ref="CT20:DA21"/>
    <mergeCell ref="DB20:DI21"/>
    <mergeCell ref="CE22:CS23"/>
    <mergeCell ref="CT22:DA23"/>
    <mergeCell ref="DB22:DI23"/>
    <mergeCell ref="CE24:CS25"/>
    <mergeCell ref="CT24:DA25"/>
    <mergeCell ref="DB24:DI25"/>
    <mergeCell ref="AY25:BB27"/>
    <mergeCell ref="CE26:CS27"/>
    <mergeCell ref="CT26:DA27"/>
    <mergeCell ref="DB26:DI27"/>
    <mergeCell ref="B19:D27"/>
    <mergeCell ref="W19:Y27"/>
  </mergeCells>
  <phoneticPr fontId="22"/>
  <printOptions horizontalCentered="1"/>
  <pageMargins left="0" right="0" top="0.39370078740157483" bottom="0.39370078740157483" header="0.19685039370078741" footer="0.19685039370078741"/>
  <pageSetup paperSize="9" scale="61" fitToWidth="1" fitToHeight="1" orientation="landscape" usePrinterDefaults="1" cellComments="asDisplayed" horizontalDpi="300" verticalDpi="300" r:id="rId1"/>
  <headerFooter alignWithMargins="0">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6"/>
  <sheetViews>
    <sheetView showGridLines="0" workbookViewId="0">
      <selection activeCell="AD15" sqref="AD15:AK15"/>
    </sheetView>
  </sheetViews>
  <sheetFormatPr defaultColWidth="0" defaultRowHeight="11.25" customHeight="1" zeroHeight="1"/>
  <cols>
    <col min="1" max="143" width="1.625" style="1" customWidth="1"/>
    <col min="144" max="16384" width="0" style="1" hidden="1" bestFit="1" customWidth="1"/>
  </cols>
  <sheetData>
    <row r="1" spans="2:143" ht="22.5" customHeight="1">
      <c r="B1" s="20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88" t="s">
        <v>172</v>
      </c>
      <c r="DI1" s="289"/>
      <c r="DJ1" s="289"/>
      <c r="DK1" s="289"/>
      <c r="DL1" s="289"/>
      <c r="DM1" s="289"/>
      <c r="DN1" s="296"/>
      <c r="DP1" s="288" t="s">
        <v>233</v>
      </c>
      <c r="DQ1" s="289"/>
      <c r="DR1" s="289"/>
      <c r="DS1" s="289"/>
      <c r="DT1" s="289"/>
      <c r="DU1" s="289"/>
      <c r="DV1" s="289"/>
      <c r="DW1" s="289"/>
      <c r="DX1" s="289"/>
      <c r="DY1" s="289"/>
      <c r="DZ1" s="289"/>
      <c r="EA1" s="289"/>
      <c r="EB1" s="289"/>
      <c r="EC1" s="296"/>
      <c r="ED1" s="2"/>
      <c r="EE1" s="2"/>
      <c r="EF1" s="2"/>
      <c r="EG1" s="2"/>
      <c r="EH1" s="2"/>
      <c r="EI1" s="2"/>
      <c r="EJ1" s="2"/>
      <c r="EK1" s="2"/>
      <c r="EL1" s="2"/>
      <c r="EM1" s="2"/>
    </row>
    <row r="2" spans="2:143" ht="22.5" customHeight="1">
      <c r="B2" s="210" t="s">
        <v>43</v>
      </c>
      <c r="R2" s="223"/>
      <c r="S2" s="223"/>
      <c r="T2" s="223"/>
      <c r="U2" s="223"/>
      <c r="V2" s="223"/>
      <c r="W2" s="223"/>
      <c r="X2" s="223"/>
      <c r="Y2" s="223"/>
      <c r="Z2" s="223"/>
      <c r="AA2" s="223"/>
      <c r="AB2" s="223"/>
      <c r="AC2" s="223"/>
      <c r="AE2" s="238"/>
      <c r="AF2" s="238"/>
      <c r="AG2" s="238"/>
      <c r="AH2" s="238"/>
      <c r="AI2" s="238"/>
      <c r="AJ2" s="223"/>
      <c r="AK2" s="223"/>
      <c r="AL2" s="223"/>
      <c r="AM2" s="223"/>
      <c r="AN2" s="223"/>
      <c r="AO2" s="223"/>
      <c r="AP2" s="22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11" t="s">
        <v>149</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11" t="s">
        <v>292</v>
      </c>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7"/>
      <c r="CD3" s="111" t="s">
        <v>258</v>
      </c>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7"/>
    </row>
    <row r="4" spans="2:143" ht="11.25" customHeight="1">
      <c r="B4" s="111" t="s">
        <v>17</v>
      </c>
      <c r="C4" s="105"/>
      <c r="D4" s="105"/>
      <c r="E4" s="105"/>
      <c r="F4" s="105"/>
      <c r="G4" s="105"/>
      <c r="H4" s="105"/>
      <c r="I4" s="105"/>
      <c r="J4" s="105"/>
      <c r="K4" s="105"/>
      <c r="L4" s="105"/>
      <c r="M4" s="105"/>
      <c r="N4" s="105"/>
      <c r="O4" s="105"/>
      <c r="P4" s="105"/>
      <c r="Q4" s="107"/>
      <c r="R4" s="111" t="s">
        <v>294</v>
      </c>
      <c r="S4" s="105"/>
      <c r="T4" s="105"/>
      <c r="U4" s="105"/>
      <c r="V4" s="105"/>
      <c r="W4" s="105"/>
      <c r="X4" s="105"/>
      <c r="Y4" s="107"/>
      <c r="Z4" s="111" t="s">
        <v>41</v>
      </c>
      <c r="AA4" s="105"/>
      <c r="AB4" s="105"/>
      <c r="AC4" s="107"/>
      <c r="AD4" s="111" t="s">
        <v>295</v>
      </c>
      <c r="AE4" s="105"/>
      <c r="AF4" s="105"/>
      <c r="AG4" s="105"/>
      <c r="AH4" s="105"/>
      <c r="AI4" s="105"/>
      <c r="AJ4" s="105"/>
      <c r="AK4" s="107"/>
      <c r="AL4" s="111" t="s">
        <v>41</v>
      </c>
      <c r="AM4" s="105"/>
      <c r="AN4" s="105"/>
      <c r="AO4" s="107"/>
      <c r="AP4" s="247" t="s">
        <v>101</v>
      </c>
      <c r="AQ4" s="247"/>
      <c r="AR4" s="247"/>
      <c r="AS4" s="247"/>
      <c r="AT4" s="247"/>
      <c r="AU4" s="247"/>
      <c r="AV4" s="247"/>
      <c r="AW4" s="247"/>
      <c r="AX4" s="247"/>
      <c r="AY4" s="247"/>
      <c r="AZ4" s="247"/>
      <c r="BA4" s="247"/>
      <c r="BB4" s="247"/>
      <c r="BC4" s="247"/>
      <c r="BD4" s="247"/>
      <c r="BE4" s="247"/>
      <c r="BF4" s="247"/>
      <c r="BG4" s="247" t="s">
        <v>297</v>
      </c>
      <c r="BH4" s="247"/>
      <c r="BI4" s="247"/>
      <c r="BJ4" s="247"/>
      <c r="BK4" s="247"/>
      <c r="BL4" s="247"/>
      <c r="BM4" s="247"/>
      <c r="BN4" s="247"/>
      <c r="BO4" s="247" t="s">
        <v>41</v>
      </c>
      <c r="BP4" s="247"/>
      <c r="BQ4" s="247"/>
      <c r="BR4" s="247"/>
      <c r="BS4" s="247" t="s">
        <v>109</v>
      </c>
      <c r="BT4" s="247"/>
      <c r="BU4" s="247"/>
      <c r="BV4" s="247"/>
      <c r="BW4" s="247"/>
      <c r="BX4" s="247"/>
      <c r="BY4" s="247"/>
      <c r="BZ4" s="247"/>
      <c r="CA4" s="247"/>
      <c r="CB4" s="247"/>
      <c r="CD4" s="111" t="s">
        <v>300</v>
      </c>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7"/>
    </row>
    <row r="5" spans="2:143" s="1" customFormat="1" ht="11.25" customHeight="1">
      <c r="B5" s="211" t="s">
        <v>301</v>
      </c>
      <c r="C5" s="216"/>
      <c r="D5" s="216"/>
      <c r="E5" s="216"/>
      <c r="F5" s="216"/>
      <c r="G5" s="216"/>
      <c r="H5" s="216"/>
      <c r="I5" s="216"/>
      <c r="J5" s="216"/>
      <c r="K5" s="216"/>
      <c r="L5" s="216"/>
      <c r="M5" s="216"/>
      <c r="N5" s="216"/>
      <c r="O5" s="216"/>
      <c r="P5" s="216"/>
      <c r="Q5" s="219"/>
      <c r="R5" s="224">
        <v>6858164</v>
      </c>
      <c r="S5" s="227"/>
      <c r="T5" s="227"/>
      <c r="U5" s="227"/>
      <c r="V5" s="227"/>
      <c r="W5" s="227"/>
      <c r="X5" s="227"/>
      <c r="Y5" s="229"/>
      <c r="Z5" s="232">
        <v>31.7</v>
      </c>
      <c r="AA5" s="232"/>
      <c r="AB5" s="232"/>
      <c r="AC5" s="232"/>
      <c r="AD5" s="235">
        <v>6858164</v>
      </c>
      <c r="AE5" s="235"/>
      <c r="AF5" s="235"/>
      <c r="AG5" s="235"/>
      <c r="AH5" s="235"/>
      <c r="AI5" s="235"/>
      <c r="AJ5" s="235"/>
      <c r="AK5" s="235"/>
      <c r="AL5" s="239">
        <v>53.6</v>
      </c>
      <c r="AM5" s="242"/>
      <c r="AN5" s="242"/>
      <c r="AO5" s="244"/>
      <c r="AP5" s="211" t="s">
        <v>303</v>
      </c>
      <c r="AQ5" s="216"/>
      <c r="AR5" s="216"/>
      <c r="AS5" s="216"/>
      <c r="AT5" s="216"/>
      <c r="AU5" s="216"/>
      <c r="AV5" s="216"/>
      <c r="AW5" s="216"/>
      <c r="AX5" s="216"/>
      <c r="AY5" s="216"/>
      <c r="AZ5" s="216"/>
      <c r="BA5" s="216"/>
      <c r="BB5" s="216"/>
      <c r="BC5" s="216"/>
      <c r="BD5" s="216"/>
      <c r="BE5" s="216"/>
      <c r="BF5" s="219"/>
      <c r="BG5" s="225">
        <v>6829371</v>
      </c>
      <c r="BH5" s="174"/>
      <c r="BI5" s="174"/>
      <c r="BJ5" s="174"/>
      <c r="BK5" s="174"/>
      <c r="BL5" s="174"/>
      <c r="BM5" s="174"/>
      <c r="BN5" s="230"/>
      <c r="BO5" s="233">
        <v>99.6</v>
      </c>
      <c r="BP5" s="233"/>
      <c r="BQ5" s="233"/>
      <c r="BR5" s="233"/>
      <c r="BS5" s="236">
        <v>211388</v>
      </c>
      <c r="BT5" s="236"/>
      <c r="BU5" s="236"/>
      <c r="BV5" s="236"/>
      <c r="BW5" s="236"/>
      <c r="BX5" s="236"/>
      <c r="BY5" s="236"/>
      <c r="BZ5" s="236"/>
      <c r="CA5" s="236"/>
      <c r="CB5" s="267"/>
      <c r="CD5" s="111" t="s">
        <v>101</v>
      </c>
      <c r="CE5" s="105"/>
      <c r="CF5" s="105"/>
      <c r="CG5" s="105"/>
      <c r="CH5" s="105"/>
      <c r="CI5" s="105"/>
      <c r="CJ5" s="105"/>
      <c r="CK5" s="105"/>
      <c r="CL5" s="105"/>
      <c r="CM5" s="105"/>
      <c r="CN5" s="105"/>
      <c r="CO5" s="105"/>
      <c r="CP5" s="105"/>
      <c r="CQ5" s="107"/>
      <c r="CR5" s="111" t="s">
        <v>280</v>
      </c>
      <c r="CS5" s="105"/>
      <c r="CT5" s="105"/>
      <c r="CU5" s="105"/>
      <c r="CV5" s="105"/>
      <c r="CW5" s="105"/>
      <c r="CX5" s="105"/>
      <c r="CY5" s="107"/>
      <c r="CZ5" s="111" t="s">
        <v>41</v>
      </c>
      <c r="DA5" s="105"/>
      <c r="DB5" s="105"/>
      <c r="DC5" s="107"/>
      <c r="DD5" s="111" t="s">
        <v>304</v>
      </c>
      <c r="DE5" s="105"/>
      <c r="DF5" s="105"/>
      <c r="DG5" s="105"/>
      <c r="DH5" s="105"/>
      <c r="DI5" s="105"/>
      <c r="DJ5" s="105"/>
      <c r="DK5" s="105"/>
      <c r="DL5" s="105"/>
      <c r="DM5" s="105"/>
      <c r="DN5" s="105"/>
      <c r="DO5" s="105"/>
      <c r="DP5" s="107"/>
      <c r="DQ5" s="111" t="s">
        <v>307</v>
      </c>
      <c r="DR5" s="105"/>
      <c r="DS5" s="105"/>
      <c r="DT5" s="105"/>
      <c r="DU5" s="105"/>
      <c r="DV5" s="105"/>
      <c r="DW5" s="105"/>
      <c r="DX5" s="105"/>
      <c r="DY5" s="105"/>
      <c r="DZ5" s="105"/>
      <c r="EA5" s="105"/>
      <c r="EB5" s="105"/>
      <c r="EC5" s="107"/>
    </row>
    <row r="6" spans="2:143" ht="11.25" customHeight="1">
      <c r="B6" s="212" t="s">
        <v>188</v>
      </c>
      <c r="Q6" s="220"/>
      <c r="R6" s="225">
        <v>304739</v>
      </c>
      <c r="S6" s="174"/>
      <c r="T6" s="174"/>
      <c r="U6" s="174"/>
      <c r="V6" s="174"/>
      <c r="W6" s="174"/>
      <c r="X6" s="174"/>
      <c r="Y6" s="230"/>
      <c r="Z6" s="233">
        <v>1.4</v>
      </c>
      <c r="AA6" s="233"/>
      <c r="AB6" s="233"/>
      <c r="AC6" s="233"/>
      <c r="AD6" s="236">
        <v>304739</v>
      </c>
      <c r="AE6" s="236"/>
      <c r="AF6" s="236"/>
      <c r="AG6" s="236"/>
      <c r="AH6" s="236"/>
      <c r="AI6" s="236"/>
      <c r="AJ6" s="236"/>
      <c r="AK6" s="236"/>
      <c r="AL6" s="240">
        <v>2.4</v>
      </c>
      <c r="AM6" s="194"/>
      <c r="AN6" s="194"/>
      <c r="AO6" s="245"/>
      <c r="AP6" s="212" t="s">
        <v>311</v>
      </c>
      <c r="BF6" s="220"/>
      <c r="BG6" s="225">
        <v>6829371</v>
      </c>
      <c r="BH6" s="174"/>
      <c r="BI6" s="174"/>
      <c r="BJ6" s="174"/>
      <c r="BK6" s="174"/>
      <c r="BL6" s="174"/>
      <c r="BM6" s="174"/>
      <c r="BN6" s="230"/>
      <c r="BO6" s="233">
        <v>99.6</v>
      </c>
      <c r="BP6" s="233"/>
      <c r="BQ6" s="233"/>
      <c r="BR6" s="233"/>
      <c r="BS6" s="236">
        <v>211388</v>
      </c>
      <c r="BT6" s="236"/>
      <c r="BU6" s="236"/>
      <c r="BV6" s="236"/>
      <c r="BW6" s="236"/>
      <c r="BX6" s="236"/>
      <c r="BY6" s="236"/>
      <c r="BZ6" s="236"/>
      <c r="CA6" s="236"/>
      <c r="CB6" s="267"/>
      <c r="CD6" s="211" t="s">
        <v>293</v>
      </c>
      <c r="CE6" s="216"/>
      <c r="CF6" s="216"/>
      <c r="CG6" s="216"/>
      <c r="CH6" s="216"/>
      <c r="CI6" s="216"/>
      <c r="CJ6" s="216"/>
      <c r="CK6" s="216"/>
      <c r="CL6" s="216"/>
      <c r="CM6" s="216"/>
      <c r="CN6" s="216"/>
      <c r="CO6" s="216"/>
      <c r="CP6" s="216"/>
      <c r="CQ6" s="219"/>
      <c r="CR6" s="225">
        <v>195647</v>
      </c>
      <c r="CS6" s="174"/>
      <c r="CT6" s="174"/>
      <c r="CU6" s="174"/>
      <c r="CV6" s="174"/>
      <c r="CW6" s="174"/>
      <c r="CX6" s="174"/>
      <c r="CY6" s="230"/>
      <c r="CZ6" s="233">
        <v>1</v>
      </c>
      <c r="DA6" s="233"/>
      <c r="DB6" s="233"/>
      <c r="DC6" s="233"/>
      <c r="DD6" s="285" t="s">
        <v>68</v>
      </c>
      <c r="DE6" s="174"/>
      <c r="DF6" s="174"/>
      <c r="DG6" s="174"/>
      <c r="DH6" s="174"/>
      <c r="DI6" s="174"/>
      <c r="DJ6" s="174"/>
      <c r="DK6" s="174"/>
      <c r="DL6" s="174"/>
      <c r="DM6" s="174"/>
      <c r="DN6" s="174"/>
      <c r="DO6" s="174"/>
      <c r="DP6" s="230"/>
      <c r="DQ6" s="285">
        <v>195647</v>
      </c>
      <c r="DR6" s="174"/>
      <c r="DS6" s="174"/>
      <c r="DT6" s="174"/>
      <c r="DU6" s="174"/>
      <c r="DV6" s="174"/>
      <c r="DW6" s="174"/>
      <c r="DX6" s="174"/>
      <c r="DY6" s="174"/>
      <c r="DZ6" s="174"/>
      <c r="EA6" s="174"/>
      <c r="EB6" s="174"/>
      <c r="EC6" s="268"/>
    </row>
    <row r="7" spans="2:143" ht="11.25" customHeight="1">
      <c r="B7" s="212" t="s">
        <v>313</v>
      </c>
      <c r="Q7" s="220"/>
      <c r="R7" s="225">
        <v>29864</v>
      </c>
      <c r="S7" s="174"/>
      <c r="T7" s="174"/>
      <c r="U7" s="174"/>
      <c r="V7" s="174"/>
      <c r="W7" s="174"/>
      <c r="X7" s="174"/>
      <c r="Y7" s="230"/>
      <c r="Z7" s="233">
        <v>0.1</v>
      </c>
      <c r="AA7" s="233"/>
      <c r="AB7" s="233"/>
      <c r="AC7" s="233"/>
      <c r="AD7" s="236">
        <v>29864</v>
      </c>
      <c r="AE7" s="236"/>
      <c r="AF7" s="236"/>
      <c r="AG7" s="236"/>
      <c r="AH7" s="236"/>
      <c r="AI7" s="236"/>
      <c r="AJ7" s="236"/>
      <c r="AK7" s="236"/>
      <c r="AL7" s="240">
        <v>0.2</v>
      </c>
      <c r="AM7" s="194"/>
      <c r="AN7" s="194"/>
      <c r="AO7" s="245"/>
      <c r="AP7" s="212" t="s">
        <v>81</v>
      </c>
      <c r="BF7" s="220"/>
      <c r="BG7" s="225">
        <v>2816366</v>
      </c>
      <c r="BH7" s="174"/>
      <c r="BI7" s="174"/>
      <c r="BJ7" s="174"/>
      <c r="BK7" s="174"/>
      <c r="BL7" s="174"/>
      <c r="BM7" s="174"/>
      <c r="BN7" s="230"/>
      <c r="BO7" s="233">
        <v>41.1</v>
      </c>
      <c r="BP7" s="233"/>
      <c r="BQ7" s="233"/>
      <c r="BR7" s="233"/>
      <c r="BS7" s="236">
        <v>91710</v>
      </c>
      <c r="BT7" s="236"/>
      <c r="BU7" s="236"/>
      <c r="BV7" s="236"/>
      <c r="BW7" s="236"/>
      <c r="BX7" s="236"/>
      <c r="BY7" s="236"/>
      <c r="BZ7" s="236"/>
      <c r="CA7" s="236"/>
      <c r="CB7" s="267"/>
      <c r="CD7" s="212" t="s">
        <v>320</v>
      </c>
      <c r="CQ7" s="220"/>
      <c r="CR7" s="225">
        <v>2413681</v>
      </c>
      <c r="CS7" s="174"/>
      <c r="CT7" s="174"/>
      <c r="CU7" s="174"/>
      <c r="CV7" s="174"/>
      <c r="CW7" s="174"/>
      <c r="CX7" s="174"/>
      <c r="CY7" s="230"/>
      <c r="CZ7" s="233">
        <v>11.9</v>
      </c>
      <c r="DA7" s="233"/>
      <c r="DB7" s="233"/>
      <c r="DC7" s="233"/>
      <c r="DD7" s="285">
        <v>30481</v>
      </c>
      <c r="DE7" s="174"/>
      <c r="DF7" s="174"/>
      <c r="DG7" s="174"/>
      <c r="DH7" s="174"/>
      <c r="DI7" s="174"/>
      <c r="DJ7" s="174"/>
      <c r="DK7" s="174"/>
      <c r="DL7" s="174"/>
      <c r="DM7" s="174"/>
      <c r="DN7" s="174"/>
      <c r="DO7" s="174"/>
      <c r="DP7" s="230"/>
      <c r="DQ7" s="285">
        <v>2146352</v>
      </c>
      <c r="DR7" s="174"/>
      <c r="DS7" s="174"/>
      <c r="DT7" s="174"/>
      <c r="DU7" s="174"/>
      <c r="DV7" s="174"/>
      <c r="DW7" s="174"/>
      <c r="DX7" s="174"/>
      <c r="DY7" s="174"/>
      <c r="DZ7" s="174"/>
      <c r="EA7" s="174"/>
      <c r="EB7" s="174"/>
      <c r="EC7" s="268"/>
    </row>
    <row r="8" spans="2:143" ht="11.25" customHeight="1">
      <c r="B8" s="212" t="s">
        <v>321</v>
      </c>
      <c r="Q8" s="220"/>
      <c r="R8" s="225">
        <v>13405</v>
      </c>
      <c r="S8" s="174"/>
      <c r="T8" s="174"/>
      <c r="U8" s="174"/>
      <c r="V8" s="174"/>
      <c r="W8" s="174"/>
      <c r="X8" s="174"/>
      <c r="Y8" s="230"/>
      <c r="Z8" s="233">
        <v>0.1</v>
      </c>
      <c r="AA8" s="233"/>
      <c r="AB8" s="233"/>
      <c r="AC8" s="233"/>
      <c r="AD8" s="236">
        <v>13405</v>
      </c>
      <c r="AE8" s="236"/>
      <c r="AF8" s="236"/>
      <c r="AG8" s="236"/>
      <c r="AH8" s="236"/>
      <c r="AI8" s="236"/>
      <c r="AJ8" s="236"/>
      <c r="AK8" s="236"/>
      <c r="AL8" s="240">
        <v>0.1</v>
      </c>
      <c r="AM8" s="194"/>
      <c r="AN8" s="194"/>
      <c r="AO8" s="245"/>
      <c r="AP8" s="212" t="s">
        <v>318</v>
      </c>
      <c r="BF8" s="220"/>
      <c r="BG8" s="225">
        <v>77760</v>
      </c>
      <c r="BH8" s="174"/>
      <c r="BI8" s="174"/>
      <c r="BJ8" s="174"/>
      <c r="BK8" s="174"/>
      <c r="BL8" s="174"/>
      <c r="BM8" s="174"/>
      <c r="BN8" s="230"/>
      <c r="BO8" s="233">
        <v>1.1000000000000001</v>
      </c>
      <c r="BP8" s="233"/>
      <c r="BQ8" s="233"/>
      <c r="BR8" s="233"/>
      <c r="BS8" s="236" t="s">
        <v>68</v>
      </c>
      <c r="BT8" s="236"/>
      <c r="BU8" s="236"/>
      <c r="BV8" s="236"/>
      <c r="BW8" s="236"/>
      <c r="BX8" s="236"/>
      <c r="BY8" s="236"/>
      <c r="BZ8" s="236"/>
      <c r="CA8" s="236"/>
      <c r="CB8" s="267"/>
      <c r="CD8" s="212" t="s">
        <v>281</v>
      </c>
      <c r="CQ8" s="220"/>
      <c r="CR8" s="225">
        <v>5520048</v>
      </c>
      <c r="CS8" s="174"/>
      <c r="CT8" s="174"/>
      <c r="CU8" s="174"/>
      <c r="CV8" s="174"/>
      <c r="CW8" s="174"/>
      <c r="CX8" s="174"/>
      <c r="CY8" s="230"/>
      <c r="CZ8" s="233">
        <v>27.2</v>
      </c>
      <c r="DA8" s="233"/>
      <c r="DB8" s="233"/>
      <c r="DC8" s="233"/>
      <c r="DD8" s="285">
        <v>224255</v>
      </c>
      <c r="DE8" s="174"/>
      <c r="DF8" s="174"/>
      <c r="DG8" s="174"/>
      <c r="DH8" s="174"/>
      <c r="DI8" s="174"/>
      <c r="DJ8" s="174"/>
      <c r="DK8" s="174"/>
      <c r="DL8" s="174"/>
      <c r="DM8" s="174"/>
      <c r="DN8" s="174"/>
      <c r="DO8" s="174"/>
      <c r="DP8" s="230"/>
      <c r="DQ8" s="285">
        <v>3130913</v>
      </c>
      <c r="DR8" s="174"/>
      <c r="DS8" s="174"/>
      <c r="DT8" s="174"/>
      <c r="DU8" s="174"/>
      <c r="DV8" s="174"/>
      <c r="DW8" s="174"/>
      <c r="DX8" s="174"/>
      <c r="DY8" s="174"/>
      <c r="DZ8" s="174"/>
      <c r="EA8" s="174"/>
      <c r="EB8" s="174"/>
      <c r="EC8" s="268"/>
    </row>
    <row r="9" spans="2:143" ht="11.25" customHeight="1">
      <c r="B9" s="212" t="s">
        <v>309</v>
      </c>
      <c r="Q9" s="220"/>
      <c r="R9" s="225">
        <v>4032</v>
      </c>
      <c r="S9" s="174"/>
      <c r="T9" s="174"/>
      <c r="U9" s="174"/>
      <c r="V9" s="174"/>
      <c r="W9" s="174"/>
      <c r="X9" s="174"/>
      <c r="Y9" s="230"/>
      <c r="Z9" s="233">
        <v>0</v>
      </c>
      <c r="AA9" s="233"/>
      <c r="AB9" s="233"/>
      <c r="AC9" s="233"/>
      <c r="AD9" s="236">
        <v>4032</v>
      </c>
      <c r="AE9" s="236"/>
      <c r="AF9" s="236"/>
      <c r="AG9" s="236"/>
      <c r="AH9" s="236"/>
      <c r="AI9" s="236"/>
      <c r="AJ9" s="236"/>
      <c r="AK9" s="236"/>
      <c r="AL9" s="240">
        <v>0</v>
      </c>
      <c r="AM9" s="194"/>
      <c r="AN9" s="194"/>
      <c r="AO9" s="245"/>
      <c r="AP9" s="212" t="s">
        <v>273</v>
      </c>
      <c r="BF9" s="220"/>
      <c r="BG9" s="225">
        <v>2180680</v>
      </c>
      <c r="BH9" s="174"/>
      <c r="BI9" s="174"/>
      <c r="BJ9" s="174"/>
      <c r="BK9" s="174"/>
      <c r="BL9" s="174"/>
      <c r="BM9" s="174"/>
      <c r="BN9" s="230"/>
      <c r="BO9" s="233">
        <v>31.8</v>
      </c>
      <c r="BP9" s="233"/>
      <c r="BQ9" s="233"/>
      <c r="BR9" s="233"/>
      <c r="BS9" s="236" t="s">
        <v>68</v>
      </c>
      <c r="BT9" s="236"/>
      <c r="BU9" s="236"/>
      <c r="BV9" s="236"/>
      <c r="BW9" s="236"/>
      <c r="BX9" s="236"/>
      <c r="BY9" s="236"/>
      <c r="BZ9" s="236"/>
      <c r="CA9" s="236"/>
      <c r="CB9" s="267"/>
      <c r="CD9" s="212" t="s">
        <v>124</v>
      </c>
      <c r="CQ9" s="220"/>
      <c r="CR9" s="225">
        <v>2255881</v>
      </c>
      <c r="CS9" s="174"/>
      <c r="CT9" s="174"/>
      <c r="CU9" s="174"/>
      <c r="CV9" s="174"/>
      <c r="CW9" s="174"/>
      <c r="CX9" s="174"/>
      <c r="CY9" s="230"/>
      <c r="CZ9" s="233">
        <v>11.1</v>
      </c>
      <c r="DA9" s="233"/>
      <c r="DB9" s="233"/>
      <c r="DC9" s="233"/>
      <c r="DD9" s="285">
        <v>34278</v>
      </c>
      <c r="DE9" s="174"/>
      <c r="DF9" s="174"/>
      <c r="DG9" s="174"/>
      <c r="DH9" s="174"/>
      <c r="DI9" s="174"/>
      <c r="DJ9" s="174"/>
      <c r="DK9" s="174"/>
      <c r="DL9" s="174"/>
      <c r="DM9" s="174"/>
      <c r="DN9" s="174"/>
      <c r="DO9" s="174"/>
      <c r="DP9" s="230"/>
      <c r="DQ9" s="285">
        <v>2100032</v>
      </c>
      <c r="DR9" s="174"/>
      <c r="DS9" s="174"/>
      <c r="DT9" s="174"/>
      <c r="DU9" s="174"/>
      <c r="DV9" s="174"/>
      <c r="DW9" s="174"/>
      <c r="DX9" s="174"/>
      <c r="DY9" s="174"/>
      <c r="DZ9" s="174"/>
      <c r="EA9" s="174"/>
      <c r="EB9" s="174"/>
      <c r="EC9" s="268"/>
    </row>
    <row r="10" spans="2:143" ht="11.25" customHeight="1">
      <c r="B10" s="212" t="s">
        <v>322</v>
      </c>
      <c r="Q10" s="220"/>
      <c r="R10" s="225">
        <v>475901</v>
      </c>
      <c r="S10" s="174"/>
      <c r="T10" s="174"/>
      <c r="U10" s="174"/>
      <c r="V10" s="174"/>
      <c r="W10" s="174"/>
      <c r="X10" s="174"/>
      <c r="Y10" s="230"/>
      <c r="Z10" s="233">
        <v>2.2000000000000002</v>
      </c>
      <c r="AA10" s="233"/>
      <c r="AB10" s="233"/>
      <c r="AC10" s="233"/>
      <c r="AD10" s="236">
        <v>475901</v>
      </c>
      <c r="AE10" s="236"/>
      <c r="AF10" s="236"/>
      <c r="AG10" s="236"/>
      <c r="AH10" s="236"/>
      <c r="AI10" s="236"/>
      <c r="AJ10" s="236"/>
      <c r="AK10" s="236"/>
      <c r="AL10" s="240">
        <v>3.7</v>
      </c>
      <c r="AM10" s="194"/>
      <c r="AN10" s="194"/>
      <c r="AO10" s="245"/>
      <c r="AP10" s="212" t="s">
        <v>31</v>
      </c>
      <c r="BF10" s="220"/>
      <c r="BG10" s="225">
        <v>195335</v>
      </c>
      <c r="BH10" s="174"/>
      <c r="BI10" s="174"/>
      <c r="BJ10" s="174"/>
      <c r="BK10" s="174"/>
      <c r="BL10" s="174"/>
      <c r="BM10" s="174"/>
      <c r="BN10" s="230"/>
      <c r="BO10" s="233">
        <v>2.8</v>
      </c>
      <c r="BP10" s="233"/>
      <c r="BQ10" s="233"/>
      <c r="BR10" s="233"/>
      <c r="BS10" s="236">
        <v>32604</v>
      </c>
      <c r="BT10" s="236"/>
      <c r="BU10" s="236"/>
      <c r="BV10" s="236"/>
      <c r="BW10" s="236"/>
      <c r="BX10" s="236"/>
      <c r="BY10" s="236"/>
      <c r="BZ10" s="236"/>
      <c r="CA10" s="236"/>
      <c r="CB10" s="267"/>
      <c r="CD10" s="212" t="s">
        <v>310</v>
      </c>
      <c r="CQ10" s="220"/>
      <c r="CR10" s="225">
        <v>78737</v>
      </c>
      <c r="CS10" s="174"/>
      <c r="CT10" s="174"/>
      <c r="CU10" s="174"/>
      <c r="CV10" s="174"/>
      <c r="CW10" s="174"/>
      <c r="CX10" s="174"/>
      <c r="CY10" s="230"/>
      <c r="CZ10" s="233">
        <v>0.4</v>
      </c>
      <c r="DA10" s="233"/>
      <c r="DB10" s="233"/>
      <c r="DC10" s="233"/>
      <c r="DD10" s="285">
        <v>81</v>
      </c>
      <c r="DE10" s="174"/>
      <c r="DF10" s="174"/>
      <c r="DG10" s="174"/>
      <c r="DH10" s="174"/>
      <c r="DI10" s="174"/>
      <c r="DJ10" s="174"/>
      <c r="DK10" s="174"/>
      <c r="DL10" s="174"/>
      <c r="DM10" s="174"/>
      <c r="DN10" s="174"/>
      <c r="DO10" s="174"/>
      <c r="DP10" s="230"/>
      <c r="DQ10" s="285">
        <v>40445</v>
      </c>
      <c r="DR10" s="174"/>
      <c r="DS10" s="174"/>
      <c r="DT10" s="174"/>
      <c r="DU10" s="174"/>
      <c r="DV10" s="174"/>
      <c r="DW10" s="174"/>
      <c r="DX10" s="174"/>
      <c r="DY10" s="174"/>
      <c r="DZ10" s="174"/>
      <c r="EA10" s="174"/>
      <c r="EB10" s="174"/>
      <c r="EC10" s="268"/>
    </row>
    <row r="11" spans="2:143" ht="11.25" customHeight="1">
      <c r="B11" s="212" t="s">
        <v>325</v>
      </c>
      <c r="Q11" s="220"/>
      <c r="R11" s="225" t="s">
        <v>68</v>
      </c>
      <c r="S11" s="174"/>
      <c r="T11" s="174"/>
      <c r="U11" s="174"/>
      <c r="V11" s="174"/>
      <c r="W11" s="174"/>
      <c r="X11" s="174"/>
      <c r="Y11" s="230"/>
      <c r="Z11" s="233" t="s">
        <v>68</v>
      </c>
      <c r="AA11" s="233"/>
      <c r="AB11" s="233"/>
      <c r="AC11" s="233"/>
      <c r="AD11" s="236" t="s">
        <v>68</v>
      </c>
      <c r="AE11" s="236"/>
      <c r="AF11" s="236"/>
      <c r="AG11" s="236"/>
      <c r="AH11" s="236"/>
      <c r="AI11" s="236"/>
      <c r="AJ11" s="236"/>
      <c r="AK11" s="236"/>
      <c r="AL11" s="240" t="s">
        <v>68</v>
      </c>
      <c r="AM11" s="194"/>
      <c r="AN11" s="194"/>
      <c r="AO11" s="245"/>
      <c r="AP11" s="212" t="s">
        <v>285</v>
      </c>
      <c r="BF11" s="220"/>
      <c r="BG11" s="225">
        <v>362591</v>
      </c>
      <c r="BH11" s="174"/>
      <c r="BI11" s="174"/>
      <c r="BJ11" s="174"/>
      <c r="BK11" s="174"/>
      <c r="BL11" s="174"/>
      <c r="BM11" s="174"/>
      <c r="BN11" s="230"/>
      <c r="BO11" s="233">
        <v>5.3</v>
      </c>
      <c r="BP11" s="233"/>
      <c r="BQ11" s="233"/>
      <c r="BR11" s="233"/>
      <c r="BS11" s="236">
        <v>59106</v>
      </c>
      <c r="BT11" s="236"/>
      <c r="BU11" s="236"/>
      <c r="BV11" s="236"/>
      <c r="BW11" s="236"/>
      <c r="BX11" s="236"/>
      <c r="BY11" s="236"/>
      <c r="BZ11" s="236"/>
      <c r="CA11" s="236"/>
      <c r="CB11" s="267"/>
      <c r="CD11" s="212" t="s">
        <v>327</v>
      </c>
      <c r="CQ11" s="220"/>
      <c r="CR11" s="225">
        <v>942774</v>
      </c>
      <c r="CS11" s="174"/>
      <c r="CT11" s="174"/>
      <c r="CU11" s="174"/>
      <c r="CV11" s="174"/>
      <c r="CW11" s="174"/>
      <c r="CX11" s="174"/>
      <c r="CY11" s="230"/>
      <c r="CZ11" s="233">
        <v>4.5999999999999996</v>
      </c>
      <c r="DA11" s="233"/>
      <c r="DB11" s="233"/>
      <c r="DC11" s="233"/>
      <c r="DD11" s="285">
        <v>290870</v>
      </c>
      <c r="DE11" s="174"/>
      <c r="DF11" s="174"/>
      <c r="DG11" s="174"/>
      <c r="DH11" s="174"/>
      <c r="DI11" s="174"/>
      <c r="DJ11" s="174"/>
      <c r="DK11" s="174"/>
      <c r="DL11" s="174"/>
      <c r="DM11" s="174"/>
      <c r="DN11" s="174"/>
      <c r="DO11" s="174"/>
      <c r="DP11" s="230"/>
      <c r="DQ11" s="285">
        <v>644981</v>
      </c>
      <c r="DR11" s="174"/>
      <c r="DS11" s="174"/>
      <c r="DT11" s="174"/>
      <c r="DU11" s="174"/>
      <c r="DV11" s="174"/>
      <c r="DW11" s="174"/>
      <c r="DX11" s="174"/>
      <c r="DY11" s="174"/>
      <c r="DZ11" s="174"/>
      <c r="EA11" s="174"/>
      <c r="EB11" s="174"/>
      <c r="EC11" s="268"/>
    </row>
    <row r="12" spans="2:143" ht="11.25" customHeight="1">
      <c r="B12" s="212" t="s">
        <v>96</v>
      </c>
      <c r="Q12" s="220"/>
      <c r="R12" s="225" t="s">
        <v>68</v>
      </c>
      <c r="S12" s="174"/>
      <c r="T12" s="174"/>
      <c r="U12" s="174"/>
      <c r="V12" s="174"/>
      <c r="W12" s="174"/>
      <c r="X12" s="174"/>
      <c r="Y12" s="230"/>
      <c r="Z12" s="233" t="s">
        <v>68</v>
      </c>
      <c r="AA12" s="233"/>
      <c r="AB12" s="233"/>
      <c r="AC12" s="233"/>
      <c r="AD12" s="236" t="s">
        <v>68</v>
      </c>
      <c r="AE12" s="236"/>
      <c r="AF12" s="236"/>
      <c r="AG12" s="236"/>
      <c r="AH12" s="236"/>
      <c r="AI12" s="236"/>
      <c r="AJ12" s="236"/>
      <c r="AK12" s="236"/>
      <c r="AL12" s="240" t="s">
        <v>68</v>
      </c>
      <c r="AM12" s="194"/>
      <c r="AN12" s="194"/>
      <c r="AO12" s="245"/>
      <c r="AP12" s="212" t="s">
        <v>283</v>
      </c>
      <c r="BF12" s="220"/>
      <c r="BG12" s="225">
        <v>3587647</v>
      </c>
      <c r="BH12" s="174"/>
      <c r="BI12" s="174"/>
      <c r="BJ12" s="174"/>
      <c r="BK12" s="174"/>
      <c r="BL12" s="174"/>
      <c r="BM12" s="174"/>
      <c r="BN12" s="230"/>
      <c r="BO12" s="233">
        <v>52.3</v>
      </c>
      <c r="BP12" s="233"/>
      <c r="BQ12" s="233"/>
      <c r="BR12" s="233"/>
      <c r="BS12" s="236">
        <v>119678</v>
      </c>
      <c r="BT12" s="236"/>
      <c r="BU12" s="236"/>
      <c r="BV12" s="236"/>
      <c r="BW12" s="236"/>
      <c r="BX12" s="236"/>
      <c r="BY12" s="236"/>
      <c r="BZ12" s="236"/>
      <c r="CA12" s="236"/>
      <c r="CB12" s="267"/>
      <c r="CD12" s="212" t="s">
        <v>332</v>
      </c>
      <c r="CQ12" s="220"/>
      <c r="CR12" s="225">
        <v>781594</v>
      </c>
      <c r="CS12" s="174"/>
      <c r="CT12" s="174"/>
      <c r="CU12" s="174"/>
      <c r="CV12" s="174"/>
      <c r="CW12" s="174"/>
      <c r="CX12" s="174"/>
      <c r="CY12" s="230"/>
      <c r="CZ12" s="233">
        <v>3.8</v>
      </c>
      <c r="DA12" s="233"/>
      <c r="DB12" s="233"/>
      <c r="DC12" s="233"/>
      <c r="DD12" s="285">
        <v>52129</v>
      </c>
      <c r="DE12" s="174"/>
      <c r="DF12" s="174"/>
      <c r="DG12" s="174"/>
      <c r="DH12" s="174"/>
      <c r="DI12" s="174"/>
      <c r="DJ12" s="174"/>
      <c r="DK12" s="174"/>
      <c r="DL12" s="174"/>
      <c r="DM12" s="174"/>
      <c r="DN12" s="174"/>
      <c r="DO12" s="174"/>
      <c r="DP12" s="230"/>
      <c r="DQ12" s="285">
        <v>422494</v>
      </c>
      <c r="DR12" s="174"/>
      <c r="DS12" s="174"/>
      <c r="DT12" s="174"/>
      <c r="DU12" s="174"/>
      <c r="DV12" s="174"/>
      <c r="DW12" s="174"/>
      <c r="DX12" s="174"/>
      <c r="DY12" s="174"/>
      <c r="DZ12" s="174"/>
      <c r="EA12" s="174"/>
      <c r="EB12" s="174"/>
      <c r="EC12" s="268"/>
    </row>
    <row r="13" spans="2:143" ht="11.25" customHeight="1">
      <c r="B13" s="212" t="s">
        <v>314</v>
      </c>
      <c r="Q13" s="220"/>
      <c r="R13" s="225">
        <v>78194</v>
      </c>
      <c r="S13" s="174"/>
      <c r="T13" s="174"/>
      <c r="U13" s="174"/>
      <c r="V13" s="174"/>
      <c r="W13" s="174"/>
      <c r="X13" s="174"/>
      <c r="Y13" s="230"/>
      <c r="Z13" s="233">
        <v>0.4</v>
      </c>
      <c r="AA13" s="233"/>
      <c r="AB13" s="233"/>
      <c r="AC13" s="233"/>
      <c r="AD13" s="236">
        <v>78194</v>
      </c>
      <c r="AE13" s="236"/>
      <c r="AF13" s="236"/>
      <c r="AG13" s="236"/>
      <c r="AH13" s="236"/>
      <c r="AI13" s="236"/>
      <c r="AJ13" s="236"/>
      <c r="AK13" s="236"/>
      <c r="AL13" s="240">
        <v>0.6</v>
      </c>
      <c r="AM13" s="194"/>
      <c r="AN13" s="194"/>
      <c r="AO13" s="245"/>
      <c r="AP13" s="212" t="s">
        <v>334</v>
      </c>
      <c r="BF13" s="220"/>
      <c r="BG13" s="225">
        <v>3550622</v>
      </c>
      <c r="BH13" s="174"/>
      <c r="BI13" s="174"/>
      <c r="BJ13" s="174"/>
      <c r="BK13" s="174"/>
      <c r="BL13" s="174"/>
      <c r="BM13" s="174"/>
      <c r="BN13" s="230"/>
      <c r="BO13" s="233">
        <v>51.8</v>
      </c>
      <c r="BP13" s="233"/>
      <c r="BQ13" s="233"/>
      <c r="BR13" s="233"/>
      <c r="BS13" s="236">
        <v>119678</v>
      </c>
      <c r="BT13" s="236"/>
      <c r="BU13" s="236"/>
      <c r="BV13" s="236"/>
      <c r="BW13" s="236"/>
      <c r="BX13" s="236"/>
      <c r="BY13" s="236"/>
      <c r="BZ13" s="236"/>
      <c r="CA13" s="236"/>
      <c r="CB13" s="267"/>
      <c r="CD13" s="212" t="s">
        <v>335</v>
      </c>
      <c r="CQ13" s="220"/>
      <c r="CR13" s="225">
        <v>1696676</v>
      </c>
      <c r="CS13" s="174"/>
      <c r="CT13" s="174"/>
      <c r="CU13" s="174"/>
      <c r="CV13" s="174"/>
      <c r="CW13" s="174"/>
      <c r="CX13" s="174"/>
      <c r="CY13" s="230"/>
      <c r="CZ13" s="233">
        <v>8.4</v>
      </c>
      <c r="DA13" s="233"/>
      <c r="DB13" s="233"/>
      <c r="DC13" s="233"/>
      <c r="DD13" s="285">
        <v>649315</v>
      </c>
      <c r="DE13" s="174"/>
      <c r="DF13" s="174"/>
      <c r="DG13" s="174"/>
      <c r="DH13" s="174"/>
      <c r="DI13" s="174"/>
      <c r="DJ13" s="174"/>
      <c r="DK13" s="174"/>
      <c r="DL13" s="174"/>
      <c r="DM13" s="174"/>
      <c r="DN13" s="174"/>
      <c r="DO13" s="174"/>
      <c r="DP13" s="230"/>
      <c r="DQ13" s="285">
        <v>1460786</v>
      </c>
      <c r="DR13" s="174"/>
      <c r="DS13" s="174"/>
      <c r="DT13" s="174"/>
      <c r="DU13" s="174"/>
      <c r="DV13" s="174"/>
      <c r="DW13" s="174"/>
      <c r="DX13" s="174"/>
      <c r="DY13" s="174"/>
      <c r="DZ13" s="174"/>
      <c r="EA13" s="174"/>
      <c r="EB13" s="174"/>
      <c r="EC13" s="268"/>
    </row>
    <row r="14" spans="2:143" ht="11.25" customHeight="1">
      <c r="B14" s="212" t="s">
        <v>106</v>
      </c>
      <c r="Q14" s="220"/>
      <c r="R14" s="225" t="s">
        <v>68</v>
      </c>
      <c r="S14" s="174"/>
      <c r="T14" s="174"/>
      <c r="U14" s="174"/>
      <c r="V14" s="174"/>
      <c r="W14" s="174"/>
      <c r="X14" s="174"/>
      <c r="Y14" s="230"/>
      <c r="Z14" s="233" t="s">
        <v>68</v>
      </c>
      <c r="AA14" s="233"/>
      <c r="AB14" s="233"/>
      <c r="AC14" s="233"/>
      <c r="AD14" s="236" t="s">
        <v>68</v>
      </c>
      <c r="AE14" s="236"/>
      <c r="AF14" s="236"/>
      <c r="AG14" s="236"/>
      <c r="AH14" s="236"/>
      <c r="AI14" s="236"/>
      <c r="AJ14" s="236"/>
      <c r="AK14" s="236"/>
      <c r="AL14" s="240" t="s">
        <v>68</v>
      </c>
      <c r="AM14" s="194"/>
      <c r="AN14" s="194"/>
      <c r="AO14" s="245"/>
      <c r="AP14" s="212" t="s">
        <v>336</v>
      </c>
      <c r="BF14" s="220"/>
      <c r="BG14" s="225">
        <v>105860</v>
      </c>
      <c r="BH14" s="174"/>
      <c r="BI14" s="174"/>
      <c r="BJ14" s="174"/>
      <c r="BK14" s="174"/>
      <c r="BL14" s="174"/>
      <c r="BM14" s="174"/>
      <c r="BN14" s="230"/>
      <c r="BO14" s="233">
        <v>1.5</v>
      </c>
      <c r="BP14" s="233"/>
      <c r="BQ14" s="233"/>
      <c r="BR14" s="233"/>
      <c r="BS14" s="236" t="s">
        <v>68</v>
      </c>
      <c r="BT14" s="236"/>
      <c r="BU14" s="236"/>
      <c r="BV14" s="236"/>
      <c r="BW14" s="236"/>
      <c r="BX14" s="236"/>
      <c r="BY14" s="236"/>
      <c r="BZ14" s="236"/>
      <c r="CA14" s="236"/>
      <c r="CB14" s="267"/>
      <c r="CD14" s="212" t="s">
        <v>338</v>
      </c>
      <c r="CQ14" s="220"/>
      <c r="CR14" s="225">
        <v>681644</v>
      </c>
      <c r="CS14" s="174"/>
      <c r="CT14" s="174"/>
      <c r="CU14" s="174"/>
      <c r="CV14" s="174"/>
      <c r="CW14" s="174"/>
      <c r="CX14" s="174"/>
      <c r="CY14" s="230"/>
      <c r="CZ14" s="233">
        <v>3.4</v>
      </c>
      <c r="DA14" s="233"/>
      <c r="DB14" s="233"/>
      <c r="DC14" s="233"/>
      <c r="DD14" s="285">
        <v>26020</v>
      </c>
      <c r="DE14" s="174"/>
      <c r="DF14" s="174"/>
      <c r="DG14" s="174"/>
      <c r="DH14" s="174"/>
      <c r="DI14" s="174"/>
      <c r="DJ14" s="174"/>
      <c r="DK14" s="174"/>
      <c r="DL14" s="174"/>
      <c r="DM14" s="174"/>
      <c r="DN14" s="174"/>
      <c r="DO14" s="174"/>
      <c r="DP14" s="230"/>
      <c r="DQ14" s="285">
        <v>649199</v>
      </c>
      <c r="DR14" s="174"/>
      <c r="DS14" s="174"/>
      <c r="DT14" s="174"/>
      <c r="DU14" s="174"/>
      <c r="DV14" s="174"/>
      <c r="DW14" s="174"/>
      <c r="DX14" s="174"/>
      <c r="DY14" s="174"/>
      <c r="DZ14" s="174"/>
      <c r="EA14" s="174"/>
      <c r="EB14" s="174"/>
      <c r="EC14" s="268"/>
    </row>
    <row r="15" spans="2:143" ht="11.25" customHeight="1">
      <c r="B15" s="212" t="s">
        <v>339</v>
      </c>
      <c r="Q15" s="220"/>
      <c r="R15" s="225">
        <v>112632</v>
      </c>
      <c r="S15" s="174"/>
      <c r="T15" s="174"/>
      <c r="U15" s="174"/>
      <c r="V15" s="174"/>
      <c r="W15" s="174"/>
      <c r="X15" s="174"/>
      <c r="Y15" s="230"/>
      <c r="Z15" s="233">
        <v>0.5</v>
      </c>
      <c r="AA15" s="233"/>
      <c r="AB15" s="233"/>
      <c r="AC15" s="233"/>
      <c r="AD15" s="236">
        <v>112632</v>
      </c>
      <c r="AE15" s="236"/>
      <c r="AF15" s="236"/>
      <c r="AG15" s="236"/>
      <c r="AH15" s="236"/>
      <c r="AI15" s="236"/>
      <c r="AJ15" s="236"/>
      <c r="AK15" s="236"/>
      <c r="AL15" s="240">
        <v>0.9</v>
      </c>
      <c r="AM15" s="194"/>
      <c r="AN15" s="194"/>
      <c r="AO15" s="245"/>
      <c r="AP15" s="212" t="s">
        <v>340</v>
      </c>
      <c r="BF15" s="220"/>
      <c r="BG15" s="225">
        <v>319498</v>
      </c>
      <c r="BH15" s="174"/>
      <c r="BI15" s="174"/>
      <c r="BJ15" s="174"/>
      <c r="BK15" s="174"/>
      <c r="BL15" s="174"/>
      <c r="BM15" s="174"/>
      <c r="BN15" s="230"/>
      <c r="BO15" s="233">
        <v>4.7</v>
      </c>
      <c r="BP15" s="233"/>
      <c r="BQ15" s="233"/>
      <c r="BR15" s="233"/>
      <c r="BS15" s="236" t="s">
        <v>68</v>
      </c>
      <c r="BT15" s="236"/>
      <c r="BU15" s="236"/>
      <c r="BV15" s="236"/>
      <c r="BW15" s="236"/>
      <c r="BX15" s="236"/>
      <c r="BY15" s="236"/>
      <c r="BZ15" s="236"/>
      <c r="CA15" s="236"/>
      <c r="CB15" s="267"/>
      <c r="CD15" s="212" t="s">
        <v>265</v>
      </c>
      <c r="CQ15" s="220"/>
      <c r="CR15" s="225">
        <v>2984211</v>
      </c>
      <c r="CS15" s="174"/>
      <c r="CT15" s="174"/>
      <c r="CU15" s="174"/>
      <c r="CV15" s="174"/>
      <c r="CW15" s="174"/>
      <c r="CX15" s="174"/>
      <c r="CY15" s="230"/>
      <c r="CZ15" s="233">
        <v>14.7</v>
      </c>
      <c r="DA15" s="233"/>
      <c r="DB15" s="233"/>
      <c r="DC15" s="233"/>
      <c r="DD15" s="285">
        <v>1221360</v>
      </c>
      <c r="DE15" s="174"/>
      <c r="DF15" s="174"/>
      <c r="DG15" s="174"/>
      <c r="DH15" s="174"/>
      <c r="DI15" s="174"/>
      <c r="DJ15" s="174"/>
      <c r="DK15" s="174"/>
      <c r="DL15" s="174"/>
      <c r="DM15" s="174"/>
      <c r="DN15" s="174"/>
      <c r="DO15" s="174"/>
      <c r="DP15" s="230"/>
      <c r="DQ15" s="285">
        <v>2140115</v>
      </c>
      <c r="DR15" s="174"/>
      <c r="DS15" s="174"/>
      <c r="DT15" s="174"/>
      <c r="DU15" s="174"/>
      <c r="DV15" s="174"/>
      <c r="DW15" s="174"/>
      <c r="DX15" s="174"/>
      <c r="DY15" s="174"/>
      <c r="DZ15" s="174"/>
      <c r="EA15" s="174"/>
      <c r="EB15" s="174"/>
      <c r="EC15" s="268"/>
    </row>
    <row r="16" spans="2:143" ht="11.25" customHeight="1">
      <c r="B16" s="213" t="s">
        <v>205</v>
      </c>
      <c r="C16" s="217"/>
      <c r="D16" s="217"/>
      <c r="E16" s="217"/>
      <c r="F16" s="217"/>
      <c r="G16" s="217"/>
      <c r="H16" s="217"/>
      <c r="I16" s="217"/>
      <c r="J16" s="217"/>
      <c r="K16" s="217"/>
      <c r="L16" s="217"/>
      <c r="M16" s="217"/>
      <c r="N16" s="217"/>
      <c r="O16" s="217"/>
      <c r="P16" s="217"/>
      <c r="Q16" s="221"/>
      <c r="R16" s="225">
        <v>61049</v>
      </c>
      <c r="S16" s="174"/>
      <c r="T16" s="174"/>
      <c r="U16" s="174"/>
      <c r="V16" s="174"/>
      <c r="W16" s="174"/>
      <c r="X16" s="174"/>
      <c r="Y16" s="230"/>
      <c r="Z16" s="233">
        <v>0.3</v>
      </c>
      <c r="AA16" s="233"/>
      <c r="AB16" s="233"/>
      <c r="AC16" s="233"/>
      <c r="AD16" s="236">
        <v>61049</v>
      </c>
      <c r="AE16" s="236"/>
      <c r="AF16" s="236"/>
      <c r="AG16" s="236"/>
      <c r="AH16" s="236"/>
      <c r="AI16" s="236"/>
      <c r="AJ16" s="236"/>
      <c r="AK16" s="236"/>
      <c r="AL16" s="240">
        <v>0.5</v>
      </c>
      <c r="AM16" s="194"/>
      <c r="AN16" s="194"/>
      <c r="AO16" s="245"/>
      <c r="AP16" s="212" t="s">
        <v>342</v>
      </c>
      <c r="BF16" s="220"/>
      <c r="BG16" s="225" t="s">
        <v>68</v>
      </c>
      <c r="BH16" s="174"/>
      <c r="BI16" s="174"/>
      <c r="BJ16" s="174"/>
      <c r="BK16" s="174"/>
      <c r="BL16" s="174"/>
      <c r="BM16" s="174"/>
      <c r="BN16" s="230"/>
      <c r="BO16" s="233" t="s">
        <v>68</v>
      </c>
      <c r="BP16" s="233"/>
      <c r="BQ16" s="233"/>
      <c r="BR16" s="233"/>
      <c r="BS16" s="236" t="s">
        <v>68</v>
      </c>
      <c r="BT16" s="236"/>
      <c r="BU16" s="236"/>
      <c r="BV16" s="236"/>
      <c r="BW16" s="236"/>
      <c r="BX16" s="236"/>
      <c r="BY16" s="236"/>
      <c r="BZ16" s="236"/>
      <c r="CA16" s="236"/>
      <c r="CB16" s="267"/>
      <c r="CD16" s="212" t="s">
        <v>256</v>
      </c>
      <c r="CQ16" s="220"/>
      <c r="CR16" s="225">
        <v>4642</v>
      </c>
      <c r="CS16" s="174"/>
      <c r="CT16" s="174"/>
      <c r="CU16" s="174"/>
      <c r="CV16" s="174"/>
      <c r="CW16" s="174"/>
      <c r="CX16" s="174"/>
      <c r="CY16" s="230"/>
      <c r="CZ16" s="233">
        <v>0</v>
      </c>
      <c r="DA16" s="233"/>
      <c r="DB16" s="233"/>
      <c r="DC16" s="233"/>
      <c r="DD16" s="285" t="s">
        <v>68</v>
      </c>
      <c r="DE16" s="174"/>
      <c r="DF16" s="174"/>
      <c r="DG16" s="174"/>
      <c r="DH16" s="174"/>
      <c r="DI16" s="174"/>
      <c r="DJ16" s="174"/>
      <c r="DK16" s="174"/>
      <c r="DL16" s="174"/>
      <c r="DM16" s="174"/>
      <c r="DN16" s="174"/>
      <c r="DO16" s="174"/>
      <c r="DP16" s="230"/>
      <c r="DQ16" s="285">
        <v>1207</v>
      </c>
      <c r="DR16" s="174"/>
      <c r="DS16" s="174"/>
      <c r="DT16" s="174"/>
      <c r="DU16" s="174"/>
      <c r="DV16" s="174"/>
      <c r="DW16" s="174"/>
      <c r="DX16" s="174"/>
      <c r="DY16" s="174"/>
      <c r="DZ16" s="174"/>
      <c r="EA16" s="174"/>
      <c r="EB16" s="174"/>
      <c r="EC16" s="268"/>
    </row>
    <row r="17" spans="2:133" ht="11.25" customHeight="1">
      <c r="B17" s="212" t="s">
        <v>343</v>
      </c>
      <c r="Q17" s="220"/>
      <c r="R17" s="225">
        <v>51583</v>
      </c>
      <c r="S17" s="174"/>
      <c r="T17" s="174"/>
      <c r="U17" s="174"/>
      <c r="V17" s="174"/>
      <c r="W17" s="174"/>
      <c r="X17" s="174"/>
      <c r="Y17" s="230"/>
      <c r="Z17" s="233">
        <v>0.2</v>
      </c>
      <c r="AA17" s="233"/>
      <c r="AB17" s="233"/>
      <c r="AC17" s="233"/>
      <c r="AD17" s="236">
        <v>51583</v>
      </c>
      <c r="AE17" s="236"/>
      <c r="AF17" s="236"/>
      <c r="AG17" s="236"/>
      <c r="AH17" s="236"/>
      <c r="AI17" s="236"/>
      <c r="AJ17" s="236"/>
      <c r="AK17" s="236"/>
      <c r="AL17" s="240">
        <v>0.4</v>
      </c>
      <c r="AM17" s="194"/>
      <c r="AN17" s="194"/>
      <c r="AO17" s="245"/>
      <c r="AP17" s="212" t="s">
        <v>279</v>
      </c>
      <c r="BF17" s="220"/>
      <c r="BG17" s="225" t="s">
        <v>68</v>
      </c>
      <c r="BH17" s="174"/>
      <c r="BI17" s="174"/>
      <c r="BJ17" s="174"/>
      <c r="BK17" s="174"/>
      <c r="BL17" s="174"/>
      <c r="BM17" s="174"/>
      <c r="BN17" s="230"/>
      <c r="BO17" s="233" t="s">
        <v>68</v>
      </c>
      <c r="BP17" s="233"/>
      <c r="BQ17" s="233"/>
      <c r="BR17" s="233"/>
      <c r="BS17" s="236" t="s">
        <v>68</v>
      </c>
      <c r="BT17" s="236"/>
      <c r="BU17" s="236"/>
      <c r="BV17" s="236"/>
      <c r="BW17" s="236"/>
      <c r="BX17" s="236"/>
      <c r="BY17" s="236"/>
      <c r="BZ17" s="236"/>
      <c r="CA17" s="236"/>
      <c r="CB17" s="267"/>
      <c r="CD17" s="212" t="s">
        <v>345</v>
      </c>
      <c r="CQ17" s="220"/>
      <c r="CR17" s="225">
        <v>2751141</v>
      </c>
      <c r="CS17" s="174"/>
      <c r="CT17" s="174"/>
      <c r="CU17" s="174"/>
      <c r="CV17" s="174"/>
      <c r="CW17" s="174"/>
      <c r="CX17" s="174"/>
      <c r="CY17" s="230"/>
      <c r="CZ17" s="233">
        <v>13.5</v>
      </c>
      <c r="DA17" s="233"/>
      <c r="DB17" s="233"/>
      <c r="DC17" s="233"/>
      <c r="DD17" s="285" t="s">
        <v>68</v>
      </c>
      <c r="DE17" s="174"/>
      <c r="DF17" s="174"/>
      <c r="DG17" s="174"/>
      <c r="DH17" s="174"/>
      <c r="DI17" s="174"/>
      <c r="DJ17" s="174"/>
      <c r="DK17" s="174"/>
      <c r="DL17" s="174"/>
      <c r="DM17" s="174"/>
      <c r="DN17" s="174"/>
      <c r="DO17" s="174"/>
      <c r="DP17" s="230"/>
      <c r="DQ17" s="285">
        <v>2652086</v>
      </c>
      <c r="DR17" s="174"/>
      <c r="DS17" s="174"/>
      <c r="DT17" s="174"/>
      <c r="DU17" s="174"/>
      <c r="DV17" s="174"/>
      <c r="DW17" s="174"/>
      <c r="DX17" s="174"/>
      <c r="DY17" s="174"/>
      <c r="DZ17" s="174"/>
      <c r="EA17" s="174"/>
      <c r="EB17" s="174"/>
      <c r="EC17" s="268"/>
    </row>
    <row r="18" spans="2:133" ht="11.25" customHeight="1">
      <c r="B18" s="212" t="s">
        <v>347</v>
      </c>
      <c r="Q18" s="220"/>
      <c r="R18" s="225">
        <v>6013019</v>
      </c>
      <c r="S18" s="174"/>
      <c r="T18" s="174"/>
      <c r="U18" s="174"/>
      <c r="V18" s="174"/>
      <c r="W18" s="174"/>
      <c r="X18" s="174"/>
      <c r="Y18" s="230"/>
      <c r="Z18" s="233">
        <v>27.8</v>
      </c>
      <c r="AA18" s="233"/>
      <c r="AB18" s="233"/>
      <c r="AC18" s="233"/>
      <c r="AD18" s="236">
        <v>4880971</v>
      </c>
      <c r="AE18" s="236"/>
      <c r="AF18" s="236"/>
      <c r="AG18" s="236"/>
      <c r="AH18" s="236"/>
      <c r="AI18" s="236"/>
      <c r="AJ18" s="236"/>
      <c r="AK18" s="236"/>
      <c r="AL18" s="240">
        <v>38.1</v>
      </c>
      <c r="AM18" s="194"/>
      <c r="AN18" s="194"/>
      <c r="AO18" s="245"/>
      <c r="AP18" s="212" t="s">
        <v>108</v>
      </c>
      <c r="BF18" s="220"/>
      <c r="BG18" s="225" t="s">
        <v>68</v>
      </c>
      <c r="BH18" s="174"/>
      <c r="BI18" s="174"/>
      <c r="BJ18" s="174"/>
      <c r="BK18" s="174"/>
      <c r="BL18" s="174"/>
      <c r="BM18" s="174"/>
      <c r="BN18" s="230"/>
      <c r="BO18" s="233" t="s">
        <v>68</v>
      </c>
      <c r="BP18" s="233"/>
      <c r="BQ18" s="233"/>
      <c r="BR18" s="233"/>
      <c r="BS18" s="236" t="s">
        <v>68</v>
      </c>
      <c r="BT18" s="236"/>
      <c r="BU18" s="236"/>
      <c r="BV18" s="236"/>
      <c r="BW18" s="236"/>
      <c r="BX18" s="236"/>
      <c r="BY18" s="236"/>
      <c r="BZ18" s="236"/>
      <c r="CA18" s="236"/>
      <c r="CB18" s="267"/>
      <c r="CD18" s="212" t="s">
        <v>348</v>
      </c>
      <c r="CQ18" s="220"/>
      <c r="CR18" s="225" t="s">
        <v>68</v>
      </c>
      <c r="CS18" s="174"/>
      <c r="CT18" s="174"/>
      <c r="CU18" s="174"/>
      <c r="CV18" s="174"/>
      <c r="CW18" s="174"/>
      <c r="CX18" s="174"/>
      <c r="CY18" s="230"/>
      <c r="CZ18" s="233" t="s">
        <v>68</v>
      </c>
      <c r="DA18" s="233"/>
      <c r="DB18" s="233"/>
      <c r="DC18" s="233"/>
      <c r="DD18" s="285" t="s">
        <v>68</v>
      </c>
      <c r="DE18" s="174"/>
      <c r="DF18" s="174"/>
      <c r="DG18" s="174"/>
      <c r="DH18" s="174"/>
      <c r="DI18" s="174"/>
      <c r="DJ18" s="174"/>
      <c r="DK18" s="174"/>
      <c r="DL18" s="174"/>
      <c r="DM18" s="174"/>
      <c r="DN18" s="174"/>
      <c r="DO18" s="174"/>
      <c r="DP18" s="230"/>
      <c r="DQ18" s="285" t="s">
        <v>68</v>
      </c>
      <c r="DR18" s="174"/>
      <c r="DS18" s="174"/>
      <c r="DT18" s="174"/>
      <c r="DU18" s="174"/>
      <c r="DV18" s="174"/>
      <c r="DW18" s="174"/>
      <c r="DX18" s="174"/>
      <c r="DY18" s="174"/>
      <c r="DZ18" s="174"/>
      <c r="EA18" s="174"/>
      <c r="EB18" s="174"/>
      <c r="EC18" s="268"/>
    </row>
    <row r="19" spans="2:133" ht="11.25" customHeight="1">
      <c r="B19" s="212" t="s">
        <v>115</v>
      </c>
      <c r="Q19" s="220"/>
      <c r="R19" s="225">
        <v>4880971</v>
      </c>
      <c r="S19" s="174"/>
      <c r="T19" s="174"/>
      <c r="U19" s="174"/>
      <c r="V19" s="174"/>
      <c r="W19" s="174"/>
      <c r="X19" s="174"/>
      <c r="Y19" s="230"/>
      <c r="Z19" s="233">
        <v>22.6</v>
      </c>
      <c r="AA19" s="233"/>
      <c r="AB19" s="233"/>
      <c r="AC19" s="233"/>
      <c r="AD19" s="236">
        <v>4880971</v>
      </c>
      <c r="AE19" s="236"/>
      <c r="AF19" s="236"/>
      <c r="AG19" s="236"/>
      <c r="AH19" s="236"/>
      <c r="AI19" s="236"/>
      <c r="AJ19" s="236"/>
      <c r="AK19" s="236"/>
      <c r="AL19" s="240">
        <v>38.1</v>
      </c>
      <c r="AM19" s="194"/>
      <c r="AN19" s="194"/>
      <c r="AO19" s="245"/>
      <c r="AP19" s="212" t="s">
        <v>349</v>
      </c>
      <c r="BF19" s="220"/>
      <c r="BG19" s="225">
        <v>28793</v>
      </c>
      <c r="BH19" s="174"/>
      <c r="BI19" s="174"/>
      <c r="BJ19" s="174"/>
      <c r="BK19" s="174"/>
      <c r="BL19" s="174"/>
      <c r="BM19" s="174"/>
      <c r="BN19" s="230"/>
      <c r="BO19" s="233">
        <v>0.4</v>
      </c>
      <c r="BP19" s="233"/>
      <c r="BQ19" s="233"/>
      <c r="BR19" s="233"/>
      <c r="BS19" s="236" t="s">
        <v>68</v>
      </c>
      <c r="BT19" s="236"/>
      <c r="BU19" s="236"/>
      <c r="BV19" s="236"/>
      <c r="BW19" s="236"/>
      <c r="BX19" s="236"/>
      <c r="BY19" s="236"/>
      <c r="BZ19" s="236"/>
      <c r="CA19" s="236"/>
      <c r="CB19" s="267"/>
      <c r="CD19" s="212" t="s">
        <v>291</v>
      </c>
      <c r="CQ19" s="220"/>
      <c r="CR19" s="225" t="s">
        <v>68</v>
      </c>
      <c r="CS19" s="174"/>
      <c r="CT19" s="174"/>
      <c r="CU19" s="174"/>
      <c r="CV19" s="174"/>
      <c r="CW19" s="174"/>
      <c r="CX19" s="174"/>
      <c r="CY19" s="230"/>
      <c r="CZ19" s="233" t="s">
        <v>68</v>
      </c>
      <c r="DA19" s="233"/>
      <c r="DB19" s="233"/>
      <c r="DC19" s="233"/>
      <c r="DD19" s="285" t="s">
        <v>68</v>
      </c>
      <c r="DE19" s="174"/>
      <c r="DF19" s="174"/>
      <c r="DG19" s="174"/>
      <c r="DH19" s="174"/>
      <c r="DI19" s="174"/>
      <c r="DJ19" s="174"/>
      <c r="DK19" s="174"/>
      <c r="DL19" s="174"/>
      <c r="DM19" s="174"/>
      <c r="DN19" s="174"/>
      <c r="DO19" s="174"/>
      <c r="DP19" s="230"/>
      <c r="DQ19" s="285" t="s">
        <v>68</v>
      </c>
      <c r="DR19" s="174"/>
      <c r="DS19" s="174"/>
      <c r="DT19" s="174"/>
      <c r="DU19" s="174"/>
      <c r="DV19" s="174"/>
      <c r="DW19" s="174"/>
      <c r="DX19" s="174"/>
      <c r="DY19" s="174"/>
      <c r="DZ19" s="174"/>
      <c r="EA19" s="174"/>
      <c r="EB19" s="174"/>
      <c r="EC19" s="268"/>
    </row>
    <row r="20" spans="2:133" ht="11.25" customHeight="1">
      <c r="B20" s="212" t="s">
        <v>161</v>
      </c>
      <c r="Q20" s="220"/>
      <c r="R20" s="225">
        <v>1132048</v>
      </c>
      <c r="S20" s="174"/>
      <c r="T20" s="174"/>
      <c r="U20" s="174"/>
      <c r="V20" s="174"/>
      <c r="W20" s="174"/>
      <c r="X20" s="174"/>
      <c r="Y20" s="230"/>
      <c r="Z20" s="233">
        <v>5.2</v>
      </c>
      <c r="AA20" s="233"/>
      <c r="AB20" s="233"/>
      <c r="AC20" s="233"/>
      <c r="AD20" s="236" t="s">
        <v>68</v>
      </c>
      <c r="AE20" s="236"/>
      <c r="AF20" s="236"/>
      <c r="AG20" s="236"/>
      <c r="AH20" s="236"/>
      <c r="AI20" s="236"/>
      <c r="AJ20" s="236"/>
      <c r="AK20" s="236"/>
      <c r="AL20" s="240" t="s">
        <v>68</v>
      </c>
      <c r="AM20" s="194"/>
      <c r="AN20" s="194"/>
      <c r="AO20" s="245"/>
      <c r="AP20" s="212" t="s">
        <v>353</v>
      </c>
      <c r="BF20" s="220"/>
      <c r="BG20" s="225">
        <v>28793</v>
      </c>
      <c r="BH20" s="174"/>
      <c r="BI20" s="174"/>
      <c r="BJ20" s="174"/>
      <c r="BK20" s="174"/>
      <c r="BL20" s="174"/>
      <c r="BM20" s="174"/>
      <c r="BN20" s="230"/>
      <c r="BO20" s="233">
        <v>0.4</v>
      </c>
      <c r="BP20" s="233"/>
      <c r="BQ20" s="233"/>
      <c r="BR20" s="233"/>
      <c r="BS20" s="236" t="s">
        <v>68</v>
      </c>
      <c r="BT20" s="236"/>
      <c r="BU20" s="236"/>
      <c r="BV20" s="236"/>
      <c r="BW20" s="236"/>
      <c r="BX20" s="236"/>
      <c r="BY20" s="236"/>
      <c r="BZ20" s="236"/>
      <c r="CA20" s="236"/>
      <c r="CB20" s="267"/>
      <c r="CD20" s="214" t="s">
        <v>66</v>
      </c>
      <c r="CE20" s="218"/>
      <c r="CF20" s="218"/>
      <c r="CG20" s="218"/>
      <c r="CH20" s="218"/>
      <c r="CI20" s="218"/>
      <c r="CJ20" s="218"/>
      <c r="CK20" s="218"/>
      <c r="CL20" s="218"/>
      <c r="CM20" s="218"/>
      <c r="CN20" s="218"/>
      <c r="CO20" s="218"/>
      <c r="CP20" s="218"/>
      <c r="CQ20" s="222"/>
      <c r="CR20" s="225">
        <v>20306676</v>
      </c>
      <c r="CS20" s="174"/>
      <c r="CT20" s="174"/>
      <c r="CU20" s="174"/>
      <c r="CV20" s="174"/>
      <c r="CW20" s="174"/>
      <c r="CX20" s="174"/>
      <c r="CY20" s="230"/>
      <c r="CZ20" s="233">
        <v>100</v>
      </c>
      <c r="DA20" s="233"/>
      <c r="DB20" s="233"/>
      <c r="DC20" s="233"/>
      <c r="DD20" s="285">
        <v>2528789</v>
      </c>
      <c r="DE20" s="174"/>
      <c r="DF20" s="174"/>
      <c r="DG20" s="174"/>
      <c r="DH20" s="174"/>
      <c r="DI20" s="174"/>
      <c r="DJ20" s="174"/>
      <c r="DK20" s="174"/>
      <c r="DL20" s="174"/>
      <c r="DM20" s="174"/>
      <c r="DN20" s="174"/>
      <c r="DO20" s="174"/>
      <c r="DP20" s="230"/>
      <c r="DQ20" s="285">
        <v>15584257</v>
      </c>
      <c r="DR20" s="174"/>
      <c r="DS20" s="174"/>
      <c r="DT20" s="174"/>
      <c r="DU20" s="174"/>
      <c r="DV20" s="174"/>
      <c r="DW20" s="174"/>
      <c r="DX20" s="174"/>
      <c r="DY20" s="174"/>
      <c r="DZ20" s="174"/>
      <c r="EA20" s="174"/>
      <c r="EB20" s="174"/>
      <c r="EC20" s="268"/>
    </row>
    <row r="21" spans="2:133" ht="11.25" customHeight="1">
      <c r="B21" s="212" t="s">
        <v>178</v>
      </c>
      <c r="Q21" s="220"/>
      <c r="R21" s="225">
        <v>13889950</v>
      </c>
      <c r="S21" s="174"/>
      <c r="T21" s="174"/>
      <c r="U21" s="174"/>
      <c r="V21" s="174"/>
      <c r="W21" s="174"/>
      <c r="X21" s="174"/>
      <c r="Y21" s="230"/>
      <c r="Z21" s="233">
        <v>64.2</v>
      </c>
      <c r="AA21" s="233"/>
      <c r="AB21" s="233"/>
      <c r="AC21" s="233"/>
      <c r="AD21" s="236">
        <v>12757902</v>
      </c>
      <c r="AE21" s="236"/>
      <c r="AF21" s="236"/>
      <c r="AG21" s="236"/>
      <c r="AH21" s="236"/>
      <c r="AI21" s="236"/>
      <c r="AJ21" s="236"/>
      <c r="AK21" s="236"/>
      <c r="AL21" s="240">
        <v>99.7</v>
      </c>
      <c r="AM21" s="194"/>
      <c r="AN21" s="194"/>
      <c r="AO21" s="245"/>
      <c r="AP21" s="212" t="s">
        <v>326</v>
      </c>
      <c r="BF21" s="220"/>
      <c r="BG21" s="225">
        <v>28793</v>
      </c>
      <c r="BH21" s="174"/>
      <c r="BI21" s="174"/>
      <c r="BJ21" s="174"/>
      <c r="BK21" s="174"/>
      <c r="BL21" s="174"/>
      <c r="BM21" s="174"/>
      <c r="BN21" s="230"/>
      <c r="BO21" s="233">
        <v>0.4</v>
      </c>
      <c r="BP21" s="233"/>
      <c r="BQ21" s="233"/>
      <c r="BR21" s="233"/>
      <c r="BS21" s="236" t="s">
        <v>68</v>
      </c>
      <c r="BT21" s="236"/>
      <c r="BU21" s="236"/>
      <c r="BV21" s="236"/>
      <c r="BW21" s="236"/>
      <c r="BX21" s="236"/>
      <c r="BY21" s="236"/>
      <c r="BZ21" s="236"/>
      <c r="CA21" s="236"/>
      <c r="CB21" s="267"/>
      <c r="CD21" s="111" t="s">
        <v>296</v>
      </c>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7"/>
    </row>
    <row r="22" spans="2:133" ht="11.25" customHeight="1">
      <c r="B22" s="212" t="s">
        <v>21</v>
      </c>
      <c r="Q22" s="220"/>
      <c r="R22" s="225">
        <v>7888</v>
      </c>
      <c r="S22" s="174"/>
      <c r="T22" s="174"/>
      <c r="U22" s="174"/>
      <c r="V22" s="174"/>
      <c r="W22" s="174"/>
      <c r="X22" s="174"/>
      <c r="Y22" s="230"/>
      <c r="Z22" s="233">
        <v>0</v>
      </c>
      <c r="AA22" s="233"/>
      <c r="AB22" s="233"/>
      <c r="AC22" s="233"/>
      <c r="AD22" s="236">
        <v>7888</v>
      </c>
      <c r="AE22" s="236"/>
      <c r="AF22" s="236"/>
      <c r="AG22" s="236"/>
      <c r="AH22" s="236"/>
      <c r="AI22" s="236"/>
      <c r="AJ22" s="236"/>
      <c r="AK22" s="236"/>
      <c r="AL22" s="240">
        <v>0.1</v>
      </c>
      <c r="AM22" s="194"/>
      <c r="AN22" s="194"/>
      <c r="AO22" s="245"/>
      <c r="AP22" s="212" t="s">
        <v>356</v>
      </c>
      <c r="BF22" s="220"/>
      <c r="BG22" s="225" t="s">
        <v>68</v>
      </c>
      <c r="BH22" s="174"/>
      <c r="BI22" s="174"/>
      <c r="BJ22" s="174"/>
      <c r="BK22" s="174"/>
      <c r="BL22" s="174"/>
      <c r="BM22" s="174"/>
      <c r="BN22" s="230"/>
      <c r="BO22" s="233" t="s">
        <v>68</v>
      </c>
      <c r="BP22" s="233"/>
      <c r="BQ22" s="233"/>
      <c r="BR22" s="233"/>
      <c r="BS22" s="236" t="s">
        <v>68</v>
      </c>
      <c r="BT22" s="236"/>
      <c r="BU22" s="236"/>
      <c r="BV22" s="236"/>
      <c r="BW22" s="236"/>
      <c r="BX22" s="236"/>
      <c r="BY22" s="236"/>
      <c r="BZ22" s="236"/>
      <c r="CA22" s="236"/>
      <c r="CB22" s="267"/>
      <c r="CD22" s="111" t="s">
        <v>101</v>
      </c>
      <c r="CE22" s="105"/>
      <c r="CF22" s="105"/>
      <c r="CG22" s="105"/>
      <c r="CH22" s="105"/>
      <c r="CI22" s="105"/>
      <c r="CJ22" s="105"/>
      <c r="CK22" s="105"/>
      <c r="CL22" s="105"/>
      <c r="CM22" s="105"/>
      <c r="CN22" s="105"/>
      <c r="CO22" s="105"/>
      <c r="CP22" s="105"/>
      <c r="CQ22" s="107"/>
      <c r="CR22" s="111" t="s">
        <v>357</v>
      </c>
      <c r="CS22" s="105"/>
      <c r="CT22" s="105"/>
      <c r="CU22" s="105"/>
      <c r="CV22" s="105"/>
      <c r="CW22" s="105"/>
      <c r="CX22" s="105"/>
      <c r="CY22" s="107"/>
      <c r="CZ22" s="111" t="s">
        <v>329</v>
      </c>
      <c r="DA22" s="105"/>
      <c r="DB22" s="105"/>
      <c r="DC22" s="107"/>
      <c r="DD22" s="111" t="s">
        <v>4</v>
      </c>
      <c r="DE22" s="105"/>
      <c r="DF22" s="105"/>
      <c r="DG22" s="105"/>
      <c r="DH22" s="105"/>
      <c r="DI22" s="105"/>
      <c r="DJ22" s="105"/>
      <c r="DK22" s="107"/>
      <c r="DL22" s="290" t="s">
        <v>358</v>
      </c>
      <c r="DM22" s="293"/>
      <c r="DN22" s="293"/>
      <c r="DO22" s="293"/>
      <c r="DP22" s="293"/>
      <c r="DQ22" s="293"/>
      <c r="DR22" s="293"/>
      <c r="DS22" s="293"/>
      <c r="DT22" s="293"/>
      <c r="DU22" s="293"/>
      <c r="DV22" s="297"/>
      <c r="DW22" s="111" t="s">
        <v>112</v>
      </c>
      <c r="DX22" s="105"/>
      <c r="DY22" s="105"/>
      <c r="DZ22" s="105"/>
      <c r="EA22" s="105"/>
      <c r="EB22" s="105"/>
      <c r="EC22" s="107"/>
    </row>
    <row r="23" spans="2:133" ht="11.25" customHeight="1">
      <c r="B23" s="212" t="s">
        <v>127</v>
      </c>
      <c r="Q23" s="220"/>
      <c r="R23" s="225">
        <v>24877</v>
      </c>
      <c r="S23" s="174"/>
      <c r="T23" s="174"/>
      <c r="U23" s="174"/>
      <c r="V23" s="174"/>
      <c r="W23" s="174"/>
      <c r="X23" s="174"/>
      <c r="Y23" s="230"/>
      <c r="Z23" s="233">
        <v>0.1</v>
      </c>
      <c r="AA23" s="233"/>
      <c r="AB23" s="233"/>
      <c r="AC23" s="233"/>
      <c r="AD23" s="236" t="s">
        <v>68</v>
      </c>
      <c r="AE23" s="236"/>
      <c r="AF23" s="236"/>
      <c r="AG23" s="236"/>
      <c r="AH23" s="236"/>
      <c r="AI23" s="236"/>
      <c r="AJ23" s="236"/>
      <c r="AK23" s="236"/>
      <c r="AL23" s="240" t="s">
        <v>68</v>
      </c>
      <c r="AM23" s="194"/>
      <c r="AN23" s="194"/>
      <c r="AO23" s="245"/>
      <c r="AP23" s="212" t="s">
        <v>122</v>
      </c>
      <c r="BF23" s="220"/>
      <c r="BG23" s="225" t="s">
        <v>68</v>
      </c>
      <c r="BH23" s="174"/>
      <c r="BI23" s="174"/>
      <c r="BJ23" s="174"/>
      <c r="BK23" s="174"/>
      <c r="BL23" s="174"/>
      <c r="BM23" s="174"/>
      <c r="BN23" s="230"/>
      <c r="BO23" s="233" t="s">
        <v>68</v>
      </c>
      <c r="BP23" s="233"/>
      <c r="BQ23" s="233"/>
      <c r="BR23" s="233"/>
      <c r="BS23" s="236" t="s">
        <v>68</v>
      </c>
      <c r="BT23" s="236"/>
      <c r="BU23" s="236"/>
      <c r="BV23" s="236"/>
      <c r="BW23" s="236"/>
      <c r="BX23" s="236"/>
      <c r="BY23" s="236"/>
      <c r="BZ23" s="236"/>
      <c r="CA23" s="236"/>
      <c r="CB23" s="267"/>
      <c r="CD23" s="211" t="s">
        <v>360</v>
      </c>
      <c r="CE23" s="216"/>
      <c r="CF23" s="216"/>
      <c r="CG23" s="216"/>
      <c r="CH23" s="216"/>
      <c r="CI23" s="216"/>
      <c r="CJ23" s="216"/>
      <c r="CK23" s="216"/>
      <c r="CL23" s="216"/>
      <c r="CM23" s="216"/>
      <c r="CN23" s="216"/>
      <c r="CO23" s="216"/>
      <c r="CP23" s="216"/>
      <c r="CQ23" s="219"/>
      <c r="CR23" s="224">
        <v>8538046</v>
      </c>
      <c r="CS23" s="227"/>
      <c r="CT23" s="227"/>
      <c r="CU23" s="227"/>
      <c r="CV23" s="227"/>
      <c r="CW23" s="227"/>
      <c r="CX23" s="227"/>
      <c r="CY23" s="229"/>
      <c r="CZ23" s="274">
        <v>42</v>
      </c>
      <c r="DA23" s="277"/>
      <c r="DB23" s="277"/>
      <c r="DC23" s="281"/>
      <c r="DD23" s="286">
        <v>6347387</v>
      </c>
      <c r="DE23" s="227"/>
      <c r="DF23" s="227"/>
      <c r="DG23" s="227"/>
      <c r="DH23" s="227"/>
      <c r="DI23" s="227"/>
      <c r="DJ23" s="227"/>
      <c r="DK23" s="229"/>
      <c r="DL23" s="286">
        <v>6216469</v>
      </c>
      <c r="DM23" s="227"/>
      <c r="DN23" s="227"/>
      <c r="DO23" s="227"/>
      <c r="DP23" s="227"/>
      <c r="DQ23" s="227"/>
      <c r="DR23" s="227"/>
      <c r="DS23" s="227"/>
      <c r="DT23" s="227"/>
      <c r="DU23" s="227"/>
      <c r="DV23" s="229"/>
      <c r="DW23" s="239">
        <v>44.3</v>
      </c>
      <c r="DX23" s="242"/>
      <c r="DY23" s="242"/>
      <c r="DZ23" s="242"/>
      <c r="EA23" s="242"/>
      <c r="EB23" s="242"/>
      <c r="EC23" s="244"/>
    </row>
    <row r="24" spans="2:133" ht="11.25" customHeight="1">
      <c r="B24" s="212" t="s">
        <v>11</v>
      </c>
      <c r="Q24" s="220"/>
      <c r="R24" s="225">
        <v>541226</v>
      </c>
      <c r="S24" s="174"/>
      <c r="T24" s="174"/>
      <c r="U24" s="174"/>
      <c r="V24" s="174"/>
      <c r="W24" s="174"/>
      <c r="X24" s="174"/>
      <c r="Y24" s="230"/>
      <c r="Z24" s="233">
        <v>2.5</v>
      </c>
      <c r="AA24" s="233"/>
      <c r="AB24" s="233"/>
      <c r="AC24" s="233"/>
      <c r="AD24" s="236">
        <v>20517</v>
      </c>
      <c r="AE24" s="236"/>
      <c r="AF24" s="236"/>
      <c r="AG24" s="236"/>
      <c r="AH24" s="236"/>
      <c r="AI24" s="236"/>
      <c r="AJ24" s="236"/>
      <c r="AK24" s="236"/>
      <c r="AL24" s="240">
        <v>0.2</v>
      </c>
      <c r="AM24" s="194"/>
      <c r="AN24" s="194"/>
      <c r="AO24" s="245"/>
      <c r="AP24" s="212" t="s">
        <v>263</v>
      </c>
      <c r="BF24" s="220"/>
      <c r="BG24" s="225" t="s">
        <v>68</v>
      </c>
      <c r="BH24" s="174"/>
      <c r="BI24" s="174"/>
      <c r="BJ24" s="174"/>
      <c r="BK24" s="174"/>
      <c r="BL24" s="174"/>
      <c r="BM24" s="174"/>
      <c r="BN24" s="230"/>
      <c r="BO24" s="233" t="s">
        <v>68</v>
      </c>
      <c r="BP24" s="233"/>
      <c r="BQ24" s="233"/>
      <c r="BR24" s="233"/>
      <c r="BS24" s="236" t="s">
        <v>68</v>
      </c>
      <c r="BT24" s="236"/>
      <c r="BU24" s="236"/>
      <c r="BV24" s="236"/>
      <c r="BW24" s="236"/>
      <c r="BX24" s="236"/>
      <c r="BY24" s="236"/>
      <c r="BZ24" s="236"/>
      <c r="CA24" s="236"/>
      <c r="CB24" s="267"/>
      <c r="CD24" s="212" t="s">
        <v>242</v>
      </c>
      <c r="CQ24" s="220"/>
      <c r="CR24" s="225">
        <v>3290055</v>
      </c>
      <c r="CS24" s="256"/>
      <c r="CT24" s="256"/>
      <c r="CU24" s="256"/>
      <c r="CV24" s="256"/>
      <c r="CW24" s="256"/>
      <c r="CX24" s="256"/>
      <c r="CY24" s="272"/>
      <c r="CZ24" s="275">
        <v>16.2</v>
      </c>
      <c r="DA24" s="278"/>
      <c r="DB24" s="278"/>
      <c r="DC24" s="282"/>
      <c r="DD24" s="285">
        <v>2922975</v>
      </c>
      <c r="DE24" s="256"/>
      <c r="DF24" s="256"/>
      <c r="DG24" s="256"/>
      <c r="DH24" s="256"/>
      <c r="DI24" s="256"/>
      <c r="DJ24" s="256"/>
      <c r="DK24" s="272"/>
      <c r="DL24" s="285">
        <v>2878812</v>
      </c>
      <c r="DM24" s="256"/>
      <c r="DN24" s="256"/>
      <c r="DO24" s="256"/>
      <c r="DP24" s="256"/>
      <c r="DQ24" s="256"/>
      <c r="DR24" s="256"/>
      <c r="DS24" s="256"/>
      <c r="DT24" s="256"/>
      <c r="DU24" s="256"/>
      <c r="DV24" s="272"/>
      <c r="DW24" s="240">
        <v>20.5</v>
      </c>
      <c r="DX24" s="302"/>
      <c r="DY24" s="302"/>
      <c r="DZ24" s="302"/>
      <c r="EA24" s="302"/>
      <c r="EB24" s="302"/>
      <c r="EC24" s="305"/>
    </row>
    <row r="25" spans="2:133" ht="11.25" customHeight="1">
      <c r="B25" s="212" t="s">
        <v>361</v>
      </c>
      <c r="Q25" s="220"/>
      <c r="R25" s="225">
        <v>211743</v>
      </c>
      <c r="S25" s="174"/>
      <c r="T25" s="174"/>
      <c r="U25" s="174"/>
      <c r="V25" s="174"/>
      <c r="W25" s="174"/>
      <c r="X25" s="174"/>
      <c r="Y25" s="230"/>
      <c r="Z25" s="233">
        <v>1</v>
      </c>
      <c r="AA25" s="233"/>
      <c r="AB25" s="233"/>
      <c r="AC25" s="233"/>
      <c r="AD25" s="236" t="s">
        <v>68</v>
      </c>
      <c r="AE25" s="236"/>
      <c r="AF25" s="236"/>
      <c r="AG25" s="236"/>
      <c r="AH25" s="236"/>
      <c r="AI25" s="236"/>
      <c r="AJ25" s="236"/>
      <c r="AK25" s="236"/>
      <c r="AL25" s="240" t="s">
        <v>68</v>
      </c>
      <c r="AM25" s="194"/>
      <c r="AN25" s="194"/>
      <c r="AO25" s="245"/>
      <c r="AP25" s="212" t="s">
        <v>259</v>
      </c>
      <c r="BF25" s="220"/>
      <c r="BG25" s="225" t="s">
        <v>68</v>
      </c>
      <c r="BH25" s="174"/>
      <c r="BI25" s="174"/>
      <c r="BJ25" s="174"/>
      <c r="BK25" s="174"/>
      <c r="BL25" s="174"/>
      <c r="BM25" s="174"/>
      <c r="BN25" s="230"/>
      <c r="BO25" s="233" t="s">
        <v>68</v>
      </c>
      <c r="BP25" s="233"/>
      <c r="BQ25" s="233"/>
      <c r="BR25" s="233"/>
      <c r="BS25" s="236" t="s">
        <v>68</v>
      </c>
      <c r="BT25" s="236"/>
      <c r="BU25" s="236"/>
      <c r="BV25" s="236"/>
      <c r="BW25" s="236"/>
      <c r="BX25" s="236"/>
      <c r="BY25" s="236"/>
      <c r="BZ25" s="236"/>
      <c r="CA25" s="236"/>
      <c r="CB25" s="267"/>
      <c r="CD25" s="212" t="s">
        <v>362</v>
      </c>
      <c r="CQ25" s="220"/>
      <c r="CR25" s="225">
        <v>2122958</v>
      </c>
      <c r="CS25" s="174"/>
      <c r="CT25" s="174"/>
      <c r="CU25" s="174"/>
      <c r="CV25" s="174"/>
      <c r="CW25" s="174"/>
      <c r="CX25" s="174"/>
      <c r="CY25" s="230"/>
      <c r="CZ25" s="275">
        <v>10.5</v>
      </c>
      <c r="DA25" s="278"/>
      <c r="DB25" s="278"/>
      <c r="DC25" s="282"/>
      <c r="DD25" s="285">
        <v>1842022</v>
      </c>
      <c r="DE25" s="174"/>
      <c r="DF25" s="174"/>
      <c r="DG25" s="174"/>
      <c r="DH25" s="174"/>
      <c r="DI25" s="174"/>
      <c r="DJ25" s="174"/>
      <c r="DK25" s="230"/>
      <c r="DL25" s="285" t="s">
        <v>68</v>
      </c>
      <c r="DM25" s="174"/>
      <c r="DN25" s="174"/>
      <c r="DO25" s="174"/>
      <c r="DP25" s="174"/>
      <c r="DQ25" s="174"/>
      <c r="DR25" s="174"/>
      <c r="DS25" s="174"/>
      <c r="DT25" s="174"/>
      <c r="DU25" s="174"/>
      <c r="DV25" s="230"/>
      <c r="DW25" s="240" t="s">
        <v>68</v>
      </c>
      <c r="DX25" s="302"/>
      <c r="DY25" s="302"/>
      <c r="DZ25" s="302"/>
      <c r="EA25" s="302"/>
      <c r="EB25" s="302"/>
      <c r="EC25" s="305"/>
    </row>
    <row r="26" spans="2:133" ht="11.25" customHeight="1">
      <c r="B26" s="212" t="s">
        <v>289</v>
      </c>
      <c r="Q26" s="220"/>
      <c r="R26" s="225">
        <v>2304456</v>
      </c>
      <c r="S26" s="174"/>
      <c r="T26" s="174"/>
      <c r="U26" s="174"/>
      <c r="V26" s="174"/>
      <c r="W26" s="174"/>
      <c r="X26" s="174"/>
      <c r="Y26" s="230"/>
      <c r="Z26" s="233">
        <v>10.7</v>
      </c>
      <c r="AA26" s="233"/>
      <c r="AB26" s="233"/>
      <c r="AC26" s="233"/>
      <c r="AD26" s="236" t="s">
        <v>68</v>
      </c>
      <c r="AE26" s="236"/>
      <c r="AF26" s="236"/>
      <c r="AG26" s="236"/>
      <c r="AH26" s="236"/>
      <c r="AI26" s="236"/>
      <c r="AJ26" s="236"/>
      <c r="AK26" s="236"/>
      <c r="AL26" s="240" t="s">
        <v>68</v>
      </c>
      <c r="AM26" s="194"/>
      <c r="AN26" s="194"/>
      <c r="AO26" s="245"/>
      <c r="AP26" s="212" t="s">
        <v>153</v>
      </c>
      <c r="BF26" s="220"/>
      <c r="BG26" s="225" t="s">
        <v>68</v>
      </c>
      <c r="BH26" s="174"/>
      <c r="BI26" s="174"/>
      <c r="BJ26" s="174"/>
      <c r="BK26" s="174"/>
      <c r="BL26" s="174"/>
      <c r="BM26" s="174"/>
      <c r="BN26" s="230"/>
      <c r="BO26" s="233" t="s">
        <v>68</v>
      </c>
      <c r="BP26" s="233"/>
      <c r="BQ26" s="233"/>
      <c r="BR26" s="233"/>
      <c r="BS26" s="236" t="s">
        <v>68</v>
      </c>
      <c r="BT26" s="236"/>
      <c r="BU26" s="236"/>
      <c r="BV26" s="236"/>
      <c r="BW26" s="236"/>
      <c r="BX26" s="236"/>
      <c r="BY26" s="236"/>
      <c r="BZ26" s="236"/>
      <c r="CA26" s="236"/>
      <c r="CB26" s="267"/>
      <c r="CD26" s="212" t="s">
        <v>363</v>
      </c>
      <c r="CQ26" s="220"/>
      <c r="CR26" s="225">
        <v>2496850</v>
      </c>
      <c r="CS26" s="256"/>
      <c r="CT26" s="256"/>
      <c r="CU26" s="256"/>
      <c r="CV26" s="256"/>
      <c r="CW26" s="256"/>
      <c r="CX26" s="256"/>
      <c r="CY26" s="272"/>
      <c r="CZ26" s="275">
        <v>12.3</v>
      </c>
      <c r="DA26" s="278"/>
      <c r="DB26" s="278"/>
      <c r="DC26" s="282"/>
      <c r="DD26" s="285">
        <v>772326</v>
      </c>
      <c r="DE26" s="256"/>
      <c r="DF26" s="256"/>
      <c r="DG26" s="256"/>
      <c r="DH26" s="256"/>
      <c r="DI26" s="256"/>
      <c r="DJ26" s="256"/>
      <c r="DK26" s="272"/>
      <c r="DL26" s="285">
        <v>685571</v>
      </c>
      <c r="DM26" s="256"/>
      <c r="DN26" s="256"/>
      <c r="DO26" s="256"/>
      <c r="DP26" s="256"/>
      <c r="DQ26" s="256"/>
      <c r="DR26" s="256"/>
      <c r="DS26" s="256"/>
      <c r="DT26" s="256"/>
      <c r="DU26" s="256"/>
      <c r="DV26" s="272"/>
      <c r="DW26" s="240">
        <v>4.9000000000000004</v>
      </c>
      <c r="DX26" s="302"/>
      <c r="DY26" s="302"/>
      <c r="DZ26" s="302"/>
      <c r="EA26" s="302"/>
      <c r="EB26" s="302"/>
      <c r="EC26" s="305"/>
    </row>
    <row r="27" spans="2:133" ht="11.25" customHeight="1">
      <c r="B27" s="213" t="s">
        <v>274</v>
      </c>
      <c r="C27" s="217"/>
      <c r="D27" s="217"/>
      <c r="E27" s="217"/>
      <c r="F27" s="217"/>
      <c r="G27" s="217"/>
      <c r="H27" s="217"/>
      <c r="I27" s="217"/>
      <c r="J27" s="217"/>
      <c r="K27" s="217"/>
      <c r="L27" s="217"/>
      <c r="M27" s="217"/>
      <c r="N27" s="217"/>
      <c r="O27" s="217"/>
      <c r="P27" s="217"/>
      <c r="Q27" s="221"/>
      <c r="R27" s="225" t="s">
        <v>68</v>
      </c>
      <c r="S27" s="174"/>
      <c r="T27" s="174"/>
      <c r="U27" s="174"/>
      <c r="V27" s="174"/>
      <c r="W27" s="174"/>
      <c r="X27" s="174"/>
      <c r="Y27" s="230"/>
      <c r="Z27" s="233" t="s">
        <v>68</v>
      </c>
      <c r="AA27" s="233"/>
      <c r="AB27" s="233"/>
      <c r="AC27" s="233"/>
      <c r="AD27" s="236" t="s">
        <v>68</v>
      </c>
      <c r="AE27" s="236"/>
      <c r="AF27" s="236"/>
      <c r="AG27" s="236"/>
      <c r="AH27" s="236"/>
      <c r="AI27" s="236"/>
      <c r="AJ27" s="236"/>
      <c r="AK27" s="236"/>
      <c r="AL27" s="240" t="s">
        <v>68</v>
      </c>
      <c r="AM27" s="194"/>
      <c r="AN27" s="194"/>
      <c r="AO27" s="245"/>
      <c r="AP27" s="214" t="s">
        <v>365</v>
      </c>
      <c r="AQ27" s="218"/>
      <c r="AR27" s="218"/>
      <c r="AS27" s="218"/>
      <c r="AT27" s="218"/>
      <c r="AU27" s="218"/>
      <c r="AV27" s="218"/>
      <c r="AW27" s="218"/>
      <c r="AX27" s="218"/>
      <c r="AY27" s="218"/>
      <c r="AZ27" s="218"/>
      <c r="BA27" s="218"/>
      <c r="BB27" s="218"/>
      <c r="BC27" s="218"/>
      <c r="BD27" s="218"/>
      <c r="BE27" s="218"/>
      <c r="BF27" s="222"/>
      <c r="BG27" s="225">
        <v>6858164</v>
      </c>
      <c r="BH27" s="174"/>
      <c r="BI27" s="174"/>
      <c r="BJ27" s="174"/>
      <c r="BK27" s="174"/>
      <c r="BL27" s="174"/>
      <c r="BM27" s="174"/>
      <c r="BN27" s="230"/>
      <c r="BO27" s="233">
        <v>100</v>
      </c>
      <c r="BP27" s="233"/>
      <c r="BQ27" s="233"/>
      <c r="BR27" s="233"/>
      <c r="BS27" s="236">
        <v>211388</v>
      </c>
      <c r="BT27" s="236"/>
      <c r="BU27" s="236"/>
      <c r="BV27" s="236"/>
      <c r="BW27" s="236"/>
      <c r="BX27" s="236"/>
      <c r="BY27" s="236"/>
      <c r="BZ27" s="236"/>
      <c r="CA27" s="236"/>
      <c r="CB27" s="267"/>
      <c r="CD27" s="212" t="s">
        <v>94</v>
      </c>
      <c r="CQ27" s="220"/>
      <c r="CR27" s="225">
        <v>2751141</v>
      </c>
      <c r="CS27" s="174"/>
      <c r="CT27" s="174"/>
      <c r="CU27" s="174"/>
      <c r="CV27" s="174"/>
      <c r="CW27" s="174"/>
      <c r="CX27" s="174"/>
      <c r="CY27" s="230"/>
      <c r="CZ27" s="275">
        <v>13.5</v>
      </c>
      <c r="DA27" s="278"/>
      <c r="DB27" s="278"/>
      <c r="DC27" s="282"/>
      <c r="DD27" s="285">
        <v>2652086</v>
      </c>
      <c r="DE27" s="174"/>
      <c r="DF27" s="174"/>
      <c r="DG27" s="174"/>
      <c r="DH27" s="174"/>
      <c r="DI27" s="174"/>
      <c r="DJ27" s="174"/>
      <c r="DK27" s="230"/>
      <c r="DL27" s="285">
        <v>2652086</v>
      </c>
      <c r="DM27" s="174"/>
      <c r="DN27" s="174"/>
      <c r="DO27" s="174"/>
      <c r="DP27" s="174"/>
      <c r="DQ27" s="174"/>
      <c r="DR27" s="174"/>
      <c r="DS27" s="174"/>
      <c r="DT27" s="174"/>
      <c r="DU27" s="174"/>
      <c r="DV27" s="230"/>
      <c r="DW27" s="240">
        <v>18.899999999999999</v>
      </c>
      <c r="DX27" s="302"/>
      <c r="DY27" s="302"/>
      <c r="DZ27" s="302"/>
      <c r="EA27" s="302"/>
      <c r="EB27" s="302"/>
      <c r="EC27" s="305"/>
    </row>
    <row r="28" spans="2:133" ht="11.25" customHeight="1">
      <c r="B28" s="212" t="s">
        <v>369</v>
      </c>
      <c r="Q28" s="220"/>
      <c r="R28" s="225">
        <v>1157409</v>
      </c>
      <c r="S28" s="174"/>
      <c r="T28" s="174"/>
      <c r="U28" s="174"/>
      <c r="V28" s="174"/>
      <c r="W28" s="174"/>
      <c r="X28" s="174"/>
      <c r="Y28" s="230"/>
      <c r="Z28" s="233">
        <v>5.4</v>
      </c>
      <c r="AA28" s="233"/>
      <c r="AB28" s="233"/>
      <c r="AC28" s="233"/>
      <c r="AD28" s="236" t="s">
        <v>68</v>
      </c>
      <c r="AE28" s="236"/>
      <c r="AF28" s="236"/>
      <c r="AG28" s="236"/>
      <c r="AH28" s="236"/>
      <c r="AI28" s="236"/>
      <c r="AJ28" s="236"/>
      <c r="AK28" s="236"/>
      <c r="AL28" s="240" t="s">
        <v>68</v>
      </c>
      <c r="AM28" s="194"/>
      <c r="AN28" s="194"/>
      <c r="AO28" s="245"/>
      <c r="AP28" s="111" t="s">
        <v>101</v>
      </c>
      <c r="AQ28" s="105"/>
      <c r="AR28" s="105"/>
      <c r="AS28" s="105"/>
      <c r="AT28" s="105"/>
      <c r="AU28" s="105"/>
      <c r="AV28" s="105"/>
      <c r="AW28" s="105"/>
      <c r="AX28" s="105"/>
      <c r="AY28" s="105"/>
      <c r="AZ28" s="105"/>
      <c r="BA28" s="105"/>
      <c r="BB28" s="105"/>
      <c r="BC28" s="105"/>
      <c r="BD28" s="105"/>
      <c r="BE28" s="105"/>
      <c r="BF28" s="107"/>
      <c r="BG28" s="111" t="s">
        <v>370</v>
      </c>
      <c r="BH28" s="263"/>
      <c r="BI28" s="263"/>
      <c r="BJ28" s="263"/>
      <c r="BK28" s="263"/>
      <c r="BL28" s="263"/>
      <c r="BM28" s="263"/>
      <c r="BN28" s="263"/>
      <c r="BO28" s="263"/>
      <c r="BP28" s="263"/>
      <c r="BQ28" s="265"/>
      <c r="BR28" s="111" t="s">
        <v>372</v>
      </c>
      <c r="BS28" s="263"/>
      <c r="BT28" s="263"/>
      <c r="BU28" s="263"/>
      <c r="BV28" s="263"/>
      <c r="BW28" s="263"/>
      <c r="BX28" s="263"/>
      <c r="BY28" s="263"/>
      <c r="BZ28" s="263"/>
      <c r="CA28" s="263"/>
      <c r="CB28" s="265"/>
      <c r="CD28" s="100" t="s">
        <v>270</v>
      </c>
      <c r="CE28" s="36"/>
      <c r="CF28" s="212" t="s">
        <v>374</v>
      </c>
      <c r="CQ28" s="220"/>
      <c r="CR28" s="225">
        <v>2749985</v>
      </c>
      <c r="CS28" s="256"/>
      <c r="CT28" s="256"/>
      <c r="CU28" s="256"/>
      <c r="CV28" s="256"/>
      <c r="CW28" s="256"/>
      <c r="CX28" s="256"/>
      <c r="CY28" s="272"/>
      <c r="CZ28" s="275">
        <v>13.5</v>
      </c>
      <c r="DA28" s="278"/>
      <c r="DB28" s="278"/>
      <c r="DC28" s="282"/>
      <c r="DD28" s="285">
        <v>2650930</v>
      </c>
      <c r="DE28" s="256"/>
      <c r="DF28" s="256"/>
      <c r="DG28" s="256"/>
      <c r="DH28" s="256"/>
      <c r="DI28" s="256"/>
      <c r="DJ28" s="256"/>
      <c r="DK28" s="272"/>
      <c r="DL28" s="285">
        <v>2650930</v>
      </c>
      <c r="DM28" s="256"/>
      <c r="DN28" s="256"/>
      <c r="DO28" s="256"/>
      <c r="DP28" s="256"/>
      <c r="DQ28" s="256"/>
      <c r="DR28" s="256"/>
      <c r="DS28" s="256"/>
      <c r="DT28" s="256"/>
      <c r="DU28" s="256"/>
      <c r="DV28" s="272"/>
      <c r="DW28" s="240">
        <v>18.899999999999999</v>
      </c>
      <c r="DX28" s="302"/>
      <c r="DY28" s="302"/>
      <c r="DZ28" s="302"/>
      <c r="EA28" s="302"/>
      <c r="EB28" s="302"/>
      <c r="EC28" s="305"/>
    </row>
    <row r="29" spans="2:133" ht="11.25" customHeight="1">
      <c r="B29" s="212" t="s">
        <v>375</v>
      </c>
      <c r="Q29" s="220"/>
      <c r="R29" s="225">
        <v>26775</v>
      </c>
      <c r="S29" s="174"/>
      <c r="T29" s="174"/>
      <c r="U29" s="174"/>
      <c r="V29" s="174"/>
      <c r="W29" s="174"/>
      <c r="X29" s="174"/>
      <c r="Y29" s="230"/>
      <c r="Z29" s="233">
        <v>0.1</v>
      </c>
      <c r="AA29" s="233"/>
      <c r="AB29" s="233"/>
      <c r="AC29" s="233"/>
      <c r="AD29" s="236">
        <v>10233</v>
      </c>
      <c r="AE29" s="236"/>
      <c r="AF29" s="236"/>
      <c r="AG29" s="236"/>
      <c r="AH29" s="236"/>
      <c r="AI29" s="236"/>
      <c r="AJ29" s="236"/>
      <c r="AK29" s="236"/>
      <c r="AL29" s="240">
        <v>0.1</v>
      </c>
      <c r="AM29" s="194"/>
      <c r="AN29" s="194"/>
      <c r="AO29" s="245"/>
      <c r="AP29" s="121" t="s">
        <v>323</v>
      </c>
      <c r="AQ29" s="135"/>
      <c r="AR29" s="135"/>
      <c r="AS29" s="135"/>
      <c r="AT29" s="251" t="s">
        <v>373</v>
      </c>
      <c r="AU29" s="216"/>
      <c r="AV29" s="216"/>
      <c r="AW29" s="216"/>
      <c r="AX29" s="211" t="s">
        <v>85</v>
      </c>
      <c r="AY29" s="216"/>
      <c r="AZ29" s="216"/>
      <c r="BA29" s="216"/>
      <c r="BB29" s="216"/>
      <c r="BC29" s="216"/>
      <c r="BD29" s="216"/>
      <c r="BE29" s="216"/>
      <c r="BF29" s="219"/>
      <c r="BG29" s="260">
        <v>98.7</v>
      </c>
      <c r="BH29" s="264"/>
      <c r="BI29" s="264"/>
      <c r="BJ29" s="264"/>
      <c r="BK29" s="264"/>
      <c r="BL29" s="264"/>
      <c r="BM29" s="242">
        <v>94.1</v>
      </c>
      <c r="BN29" s="264"/>
      <c r="BO29" s="264"/>
      <c r="BP29" s="264"/>
      <c r="BQ29" s="266"/>
      <c r="BR29" s="260">
        <v>98.6</v>
      </c>
      <c r="BS29" s="264"/>
      <c r="BT29" s="264"/>
      <c r="BU29" s="264"/>
      <c r="BV29" s="264"/>
      <c r="BW29" s="264"/>
      <c r="BX29" s="242">
        <v>94.4</v>
      </c>
      <c r="BY29" s="264"/>
      <c r="BZ29" s="264"/>
      <c r="CA29" s="264"/>
      <c r="CB29" s="266"/>
      <c r="CD29" s="270"/>
      <c r="CE29" s="271"/>
      <c r="CF29" s="212" t="s">
        <v>70</v>
      </c>
      <c r="CQ29" s="220"/>
      <c r="CR29" s="225">
        <v>1156</v>
      </c>
      <c r="CS29" s="174"/>
      <c r="CT29" s="174"/>
      <c r="CU29" s="174"/>
      <c r="CV29" s="174"/>
      <c r="CW29" s="174"/>
      <c r="CX29" s="174"/>
      <c r="CY29" s="230"/>
      <c r="CZ29" s="275">
        <v>0</v>
      </c>
      <c r="DA29" s="278"/>
      <c r="DB29" s="278"/>
      <c r="DC29" s="282"/>
      <c r="DD29" s="285">
        <v>1156</v>
      </c>
      <c r="DE29" s="174"/>
      <c r="DF29" s="174"/>
      <c r="DG29" s="174"/>
      <c r="DH29" s="174"/>
      <c r="DI29" s="174"/>
      <c r="DJ29" s="174"/>
      <c r="DK29" s="230"/>
      <c r="DL29" s="285">
        <v>1156</v>
      </c>
      <c r="DM29" s="174"/>
      <c r="DN29" s="174"/>
      <c r="DO29" s="174"/>
      <c r="DP29" s="174"/>
      <c r="DQ29" s="174"/>
      <c r="DR29" s="174"/>
      <c r="DS29" s="174"/>
      <c r="DT29" s="174"/>
      <c r="DU29" s="174"/>
      <c r="DV29" s="230"/>
      <c r="DW29" s="240">
        <v>0</v>
      </c>
      <c r="DX29" s="302"/>
      <c r="DY29" s="302"/>
      <c r="DZ29" s="302"/>
      <c r="EA29" s="302"/>
      <c r="EB29" s="302"/>
      <c r="EC29" s="305"/>
    </row>
    <row r="30" spans="2:133" ht="11.25" customHeight="1">
      <c r="B30" s="212" t="s">
        <v>380</v>
      </c>
      <c r="Q30" s="220"/>
      <c r="R30" s="225">
        <v>4216</v>
      </c>
      <c r="S30" s="174"/>
      <c r="T30" s="174"/>
      <c r="U30" s="174"/>
      <c r="V30" s="174"/>
      <c r="W30" s="174"/>
      <c r="X30" s="174"/>
      <c r="Y30" s="230"/>
      <c r="Z30" s="233">
        <v>0</v>
      </c>
      <c r="AA30" s="233"/>
      <c r="AB30" s="233"/>
      <c r="AC30" s="233"/>
      <c r="AD30" s="236" t="s">
        <v>68</v>
      </c>
      <c r="AE30" s="236"/>
      <c r="AF30" s="236"/>
      <c r="AG30" s="236"/>
      <c r="AH30" s="236"/>
      <c r="AI30" s="236"/>
      <c r="AJ30" s="236"/>
      <c r="AK30" s="236"/>
      <c r="AL30" s="240" t="s">
        <v>68</v>
      </c>
      <c r="AM30" s="194"/>
      <c r="AN30" s="194"/>
      <c r="AO30" s="245"/>
      <c r="AP30" s="248"/>
      <c r="AQ30" s="249"/>
      <c r="AR30" s="249"/>
      <c r="AS30" s="249"/>
      <c r="AT30" s="252"/>
      <c r="AU30" s="1" t="s">
        <v>379</v>
      </c>
      <c r="AX30" s="212" t="s">
        <v>73</v>
      </c>
      <c r="BF30" s="220"/>
      <c r="BG30" s="261">
        <v>99.2</v>
      </c>
      <c r="BH30" s="256"/>
      <c r="BI30" s="256"/>
      <c r="BJ30" s="256"/>
      <c r="BK30" s="256"/>
      <c r="BL30" s="256"/>
      <c r="BM30" s="194">
        <v>96.9</v>
      </c>
      <c r="BN30" s="256"/>
      <c r="BO30" s="256"/>
      <c r="BP30" s="256"/>
      <c r="BQ30" s="258"/>
      <c r="BR30" s="261">
        <v>98.8</v>
      </c>
      <c r="BS30" s="256"/>
      <c r="BT30" s="256"/>
      <c r="BU30" s="256"/>
      <c r="BV30" s="256"/>
      <c r="BW30" s="256"/>
      <c r="BX30" s="194">
        <v>96.9</v>
      </c>
      <c r="BY30" s="256"/>
      <c r="BZ30" s="256"/>
      <c r="CA30" s="256"/>
      <c r="CB30" s="258"/>
      <c r="CD30" s="212" t="s">
        <v>384</v>
      </c>
      <c r="CQ30" s="220"/>
      <c r="CR30" s="225">
        <v>9235199</v>
      </c>
      <c r="CS30" s="256"/>
      <c r="CT30" s="256"/>
      <c r="CU30" s="256"/>
      <c r="CV30" s="256"/>
      <c r="CW30" s="256"/>
      <c r="CX30" s="256"/>
      <c r="CY30" s="272"/>
      <c r="CZ30" s="275">
        <v>45.5</v>
      </c>
      <c r="DA30" s="278"/>
      <c r="DB30" s="278"/>
      <c r="DC30" s="282"/>
      <c r="DD30" s="285">
        <v>7884489</v>
      </c>
      <c r="DE30" s="256"/>
      <c r="DF30" s="256"/>
      <c r="DG30" s="256"/>
      <c r="DH30" s="256"/>
      <c r="DI30" s="256"/>
      <c r="DJ30" s="256"/>
      <c r="DK30" s="272"/>
      <c r="DL30" s="285">
        <v>5516786</v>
      </c>
      <c r="DM30" s="256"/>
      <c r="DN30" s="256"/>
      <c r="DO30" s="256"/>
      <c r="DP30" s="256"/>
      <c r="DQ30" s="256"/>
      <c r="DR30" s="256"/>
      <c r="DS30" s="256"/>
      <c r="DT30" s="256"/>
      <c r="DU30" s="256"/>
      <c r="DV30" s="272"/>
      <c r="DW30" s="240">
        <v>39.299999999999997</v>
      </c>
      <c r="DX30" s="302"/>
      <c r="DY30" s="302"/>
      <c r="DZ30" s="302"/>
      <c r="EA30" s="302"/>
      <c r="EB30" s="302"/>
      <c r="EC30" s="305"/>
    </row>
    <row r="31" spans="2:133" ht="11.25" customHeight="1">
      <c r="B31" s="212" t="s">
        <v>24</v>
      </c>
      <c r="Q31" s="220"/>
      <c r="R31" s="225">
        <v>2007</v>
      </c>
      <c r="S31" s="174"/>
      <c r="T31" s="174"/>
      <c r="U31" s="174"/>
      <c r="V31" s="174"/>
      <c r="W31" s="174"/>
      <c r="X31" s="174"/>
      <c r="Y31" s="230"/>
      <c r="Z31" s="233">
        <v>0</v>
      </c>
      <c r="AA31" s="233"/>
      <c r="AB31" s="233"/>
      <c r="AC31" s="233"/>
      <c r="AD31" s="236" t="s">
        <v>68</v>
      </c>
      <c r="AE31" s="236"/>
      <c r="AF31" s="236"/>
      <c r="AG31" s="236"/>
      <c r="AH31" s="236"/>
      <c r="AI31" s="236"/>
      <c r="AJ31" s="236"/>
      <c r="AK31" s="236"/>
      <c r="AL31" s="240" t="s">
        <v>68</v>
      </c>
      <c r="AM31" s="194"/>
      <c r="AN31" s="194"/>
      <c r="AO31" s="245"/>
      <c r="AP31" s="133"/>
      <c r="AQ31" s="136"/>
      <c r="AR31" s="136"/>
      <c r="AS31" s="136"/>
      <c r="AT31" s="253"/>
      <c r="AU31" s="218"/>
      <c r="AV31" s="218"/>
      <c r="AW31" s="218"/>
      <c r="AX31" s="214" t="s">
        <v>385</v>
      </c>
      <c r="AY31" s="218"/>
      <c r="AZ31" s="218"/>
      <c r="BA31" s="218"/>
      <c r="BB31" s="218"/>
      <c r="BC31" s="218"/>
      <c r="BD31" s="218"/>
      <c r="BE31" s="218"/>
      <c r="BF31" s="222"/>
      <c r="BG31" s="262">
        <v>98.1</v>
      </c>
      <c r="BH31" s="255"/>
      <c r="BI31" s="255"/>
      <c r="BJ31" s="255"/>
      <c r="BK31" s="255"/>
      <c r="BL31" s="255"/>
      <c r="BM31" s="243">
        <v>91.4</v>
      </c>
      <c r="BN31" s="255"/>
      <c r="BO31" s="255"/>
      <c r="BP31" s="255"/>
      <c r="BQ31" s="259"/>
      <c r="BR31" s="262">
        <v>98.3</v>
      </c>
      <c r="BS31" s="255"/>
      <c r="BT31" s="255"/>
      <c r="BU31" s="255"/>
      <c r="BV31" s="255"/>
      <c r="BW31" s="255"/>
      <c r="BX31" s="243">
        <v>91.9</v>
      </c>
      <c r="BY31" s="255"/>
      <c r="BZ31" s="255"/>
      <c r="CA31" s="255"/>
      <c r="CB31" s="259"/>
      <c r="CD31" s="212" t="s">
        <v>208</v>
      </c>
      <c r="CQ31" s="220"/>
      <c r="CR31" s="225">
        <v>2661159</v>
      </c>
      <c r="CS31" s="174"/>
      <c r="CT31" s="174"/>
      <c r="CU31" s="174"/>
      <c r="CV31" s="174"/>
      <c r="CW31" s="174"/>
      <c r="CX31" s="174"/>
      <c r="CY31" s="230"/>
      <c r="CZ31" s="275">
        <v>13.1</v>
      </c>
      <c r="DA31" s="278"/>
      <c r="DB31" s="278"/>
      <c r="DC31" s="282"/>
      <c r="DD31" s="285">
        <v>2029357</v>
      </c>
      <c r="DE31" s="174"/>
      <c r="DF31" s="174"/>
      <c r="DG31" s="174"/>
      <c r="DH31" s="174"/>
      <c r="DI31" s="174"/>
      <c r="DJ31" s="174"/>
      <c r="DK31" s="230"/>
      <c r="DL31" s="285">
        <v>1497053</v>
      </c>
      <c r="DM31" s="174"/>
      <c r="DN31" s="174"/>
      <c r="DO31" s="174"/>
      <c r="DP31" s="174"/>
      <c r="DQ31" s="174"/>
      <c r="DR31" s="174"/>
      <c r="DS31" s="174"/>
      <c r="DT31" s="174"/>
      <c r="DU31" s="174"/>
      <c r="DV31" s="230"/>
      <c r="DW31" s="240">
        <v>10.7</v>
      </c>
      <c r="DX31" s="302"/>
      <c r="DY31" s="302"/>
      <c r="DZ31" s="302"/>
      <c r="EA31" s="302"/>
      <c r="EB31" s="302"/>
      <c r="EC31" s="305"/>
    </row>
    <row r="32" spans="2:133" ht="11.25" customHeight="1">
      <c r="B32" s="212" t="s">
        <v>386</v>
      </c>
      <c r="Q32" s="220"/>
      <c r="R32" s="225">
        <v>953468</v>
      </c>
      <c r="S32" s="174"/>
      <c r="T32" s="174"/>
      <c r="U32" s="174"/>
      <c r="V32" s="174"/>
      <c r="W32" s="174"/>
      <c r="X32" s="174"/>
      <c r="Y32" s="230"/>
      <c r="Z32" s="233">
        <v>4.4000000000000004</v>
      </c>
      <c r="AA32" s="233"/>
      <c r="AB32" s="233"/>
      <c r="AC32" s="233"/>
      <c r="AD32" s="236" t="s">
        <v>68</v>
      </c>
      <c r="AE32" s="236"/>
      <c r="AF32" s="236"/>
      <c r="AG32" s="236"/>
      <c r="AH32" s="236"/>
      <c r="AI32" s="236"/>
      <c r="AJ32" s="236"/>
      <c r="AK32" s="236"/>
      <c r="AL32" s="240" t="s">
        <v>68</v>
      </c>
      <c r="AM32" s="194"/>
      <c r="AN32" s="194"/>
      <c r="AO32" s="245"/>
      <c r="AP32" s="45"/>
      <c r="AQ32" s="51"/>
      <c r="AS32" s="216"/>
      <c r="AT32" s="216"/>
      <c r="AU32" s="216"/>
      <c r="AV32" s="216"/>
      <c r="AW32" s="216"/>
      <c r="AX32" s="216"/>
      <c r="AY32" s="216"/>
      <c r="AZ32" s="216"/>
      <c r="BA32" s="216"/>
      <c r="BB32" s="216"/>
      <c r="BC32" s="216"/>
      <c r="BD32" s="216"/>
      <c r="BE32" s="216"/>
      <c r="BF32" s="216"/>
      <c r="BG32" s="51"/>
      <c r="BH32" s="51"/>
      <c r="BI32" s="51"/>
      <c r="BJ32" s="51"/>
      <c r="BK32" s="51"/>
      <c r="BL32" s="51"/>
      <c r="BM32" s="51"/>
      <c r="BN32" s="51"/>
      <c r="BO32" s="51"/>
      <c r="BP32" s="51"/>
      <c r="BQ32" s="51"/>
      <c r="BR32" s="51"/>
      <c r="BS32" s="51"/>
      <c r="BT32" s="51"/>
      <c r="BU32" s="51"/>
      <c r="BV32" s="51"/>
      <c r="BW32" s="51"/>
      <c r="BX32" s="51"/>
      <c r="BY32" s="51"/>
      <c r="BZ32" s="51"/>
      <c r="CA32" s="51"/>
      <c r="CB32" s="51"/>
      <c r="CD32" s="212" t="s">
        <v>30</v>
      </c>
      <c r="CQ32" s="220"/>
      <c r="CR32" s="225">
        <v>335884</v>
      </c>
      <c r="CS32" s="256"/>
      <c r="CT32" s="256"/>
      <c r="CU32" s="256"/>
      <c r="CV32" s="256"/>
      <c r="CW32" s="256"/>
      <c r="CX32" s="256"/>
      <c r="CY32" s="272"/>
      <c r="CZ32" s="275">
        <v>1.7</v>
      </c>
      <c r="DA32" s="278"/>
      <c r="DB32" s="278"/>
      <c r="DC32" s="282"/>
      <c r="DD32" s="285">
        <v>304738</v>
      </c>
      <c r="DE32" s="256"/>
      <c r="DF32" s="256"/>
      <c r="DG32" s="256"/>
      <c r="DH32" s="256"/>
      <c r="DI32" s="256"/>
      <c r="DJ32" s="256"/>
      <c r="DK32" s="272"/>
      <c r="DL32" s="285">
        <v>135464</v>
      </c>
      <c r="DM32" s="256"/>
      <c r="DN32" s="256"/>
      <c r="DO32" s="256"/>
      <c r="DP32" s="256"/>
      <c r="DQ32" s="256"/>
      <c r="DR32" s="256"/>
      <c r="DS32" s="256"/>
      <c r="DT32" s="256"/>
      <c r="DU32" s="256"/>
      <c r="DV32" s="272"/>
      <c r="DW32" s="240">
        <v>1</v>
      </c>
      <c r="DX32" s="302"/>
      <c r="DY32" s="302"/>
      <c r="DZ32" s="302"/>
      <c r="EA32" s="302"/>
      <c r="EB32" s="302"/>
      <c r="EC32" s="305"/>
    </row>
    <row r="33" spans="2:133" ht="11.25" customHeight="1">
      <c r="B33" s="212" t="s">
        <v>217</v>
      </c>
      <c r="Q33" s="220"/>
      <c r="R33" s="225">
        <v>683664</v>
      </c>
      <c r="S33" s="174"/>
      <c r="T33" s="174"/>
      <c r="U33" s="174"/>
      <c r="V33" s="174"/>
      <c r="W33" s="174"/>
      <c r="X33" s="174"/>
      <c r="Y33" s="230"/>
      <c r="Z33" s="233">
        <v>3.2</v>
      </c>
      <c r="AA33" s="233"/>
      <c r="AB33" s="233"/>
      <c r="AC33" s="233"/>
      <c r="AD33" s="236">
        <v>1802</v>
      </c>
      <c r="AE33" s="236"/>
      <c r="AF33" s="236"/>
      <c r="AG33" s="236"/>
      <c r="AH33" s="236"/>
      <c r="AI33" s="236"/>
      <c r="AJ33" s="236"/>
      <c r="AK33" s="236"/>
      <c r="AL33" s="240">
        <v>0</v>
      </c>
      <c r="AM33" s="194"/>
      <c r="AN33" s="194"/>
      <c r="AO33" s="245"/>
      <c r="AP33" s="72"/>
      <c r="AQ33" s="111" t="s">
        <v>157</v>
      </c>
      <c r="AR33" s="105"/>
      <c r="AS33" s="105"/>
      <c r="AT33" s="105"/>
      <c r="AU33" s="105"/>
      <c r="AV33" s="105"/>
      <c r="AW33" s="105"/>
      <c r="AX33" s="105"/>
      <c r="AY33" s="105"/>
      <c r="AZ33" s="105"/>
      <c r="BA33" s="105"/>
      <c r="BB33" s="105"/>
      <c r="BC33" s="105"/>
      <c r="BD33" s="105"/>
      <c r="BE33" s="105"/>
      <c r="BF33" s="107"/>
      <c r="BG33" s="111" t="s">
        <v>388</v>
      </c>
      <c r="BH33" s="105"/>
      <c r="BI33" s="105"/>
      <c r="BJ33" s="105"/>
      <c r="BK33" s="105"/>
      <c r="BL33" s="105"/>
      <c r="BM33" s="105"/>
      <c r="BN33" s="105"/>
      <c r="BO33" s="105"/>
      <c r="BP33" s="105"/>
      <c r="BQ33" s="105"/>
      <c r="BR33" s="105"/>
      <c r="BS33" s="105"/>
      <c r="BT33" s="105"/>
      <c r="BU33" s="105"/>
      <c r="BV33" s="105"/>
      <c r="BW33" s="105"/>
      <c r="BX33" s="105"/>
      <c r="BY33" s="105"/>
      <c r="BZ33" s="105"/>
      <c r="CA33" s="105"/>
      <c r="CB33" s="107"/>
      <c r="CD33" s="212" t="s">
        <v>390</v>
      </c>
      <c r="CQ33" s="220"/>
      <c r="CR33" s="225">
        <v>3406501</v>
      </c>
      <c r="CS33" s="174"/>
      <c r="CT33" s="174"/>
      <c r="CU33" s="174"/>
      <c r="CV33" s="174"/>
      <c r="CW33" s="174"/>
      <c r="CX33" s="174"/>
      <c r="CY33" s="230"/>
      <c r="CZ33" s="275">
        <v>16.8</v>
      </c>
      <c r="DA33" s="278"/>
      <c r="DB33" s="278"/>
      <c r="DC33" s="282"/>
      <c r="DD33" s="285">
        <v>3271017</v>
      </c>
      <c r="DE33" s="174"/>
      <c r="DF33" s="174"/>
      <c r="DG33" s="174"/>
      <c r="DH33" s="174"/>
      <c r="DI33" s="174"/>
      <c r="DJ33" s="174"/>
      <c r="DK33" s="230"/>
      <c r="DL33" s="285">
        <v>2972554</v>
      </c>
      <c r="DM33" s="174"/>
      <c r="DN33" s="174"/>
      <c r="DO33" s="174"/>
      <c r="DP33" s="174"/>
      <c r="DQ33" s="174"/>
      <c r="DR33" s="174"/>
      <c r="DS33" s="174"/>
      <c r="DT33" s="174"/>
      <c r="DU33" s="174"/>
      <c r="DV33" s="230"/>
      <c r="DW33" s="240">
        <v>21.2</v>
      </c>
      <c r="DX33" s="302"/>
      <c r="DY33" s="302"/>
      <c r="DZ33" s="302"/>
      <c r="EA33" s="302"/>
      <c r="EB33" s="302"/>
      <c r="EC33" s="305"/>
    </row>
    <row r="34" spans="2:133" ht="11.25" customHeight="1">
      <c r="B34" s="212" t="s">
        <v>276</v>
      </c>
      <c r="Q34" s="220"/>
      <c r="R34" s="225">
        <v>1824500</v>
      </c>
      <c r="S34" s="174"/>
      <c r="T34" s="174"/>
      <c r="U34" s="174"/>
      <c r="V34" s="174"/>
      <c r="W34" s="174"/>
      <c r="X34" s="174"/>
      <c r="Y34" s="230"/>
      <c r="Z34" s="233">
        <v>8.4</v>
      </c>
      <c r="AA34" s="233"/>
      <c r="AB34" s="233"/>
      <c r="AC34" s="233"/>
      <c r="AD34" s="236" t="s">
        <v>68</v>
      </c>
      <c r="AE34" s="236"/>
      <c r="AF34" s="236"/>
      <c r="AG34" s="236"/>
      <c r="AH34" s="236"/>
      <c r="AI34" s="236"/>
      <c r="AJ34" s="236"/>
      <c r="AK34" s="236"/>
      <c r="AL34" s="240" t="s">
        <v>68</v>
      </c>
      <c r="AM34" s="194"/>
      <c r="AN34" s="194"/>
      <c r="AO34" s="245"/>
      <c r="AP34" s="72"/>
      <c r="AQ34" s="211" t="s">
        <v>365</v>
      </c>
      <c r="AR34" s="216"/>
      <c r="AS34" s="216"/>
      <c r="AT34" s="216"/>
      <c r="AU34" s="216"/>
      <c r="AV34" s="216"/>
      <c r="AW34" s="216"/>
      <c r="AX34" s="216"/>
      <c r="AY34" s="219"/>
      <c r="AZ34" s="224">
        <v>2989385</v>
      </c>
      <c r="BA34" s="227"/>
      <c r="BB34" s="227"/>
      <c r="BC34" s="227"/>
      <c r="BD34" s="227"/>
      <c r="BE34" s="227"/>
      <c r="BF34" s="257"/>
      <c r="BG34" s="211" t="s">
        <v>391</v>
      </c>
      <c r="BH34" s="216"/>
      <c r="BI34" s="216"/>
      <c r="BJ34" s="216"/>
      <c r="BK34" s="216"/>
      <c r="BL34" s="216"/>
      <c r="BM34" s="216"/>
      <c r="BN34" s="216"/>
      <c r="BO34" s="216"/>
      <c r="BP34" s="216"/>
      <c r="BQ34" s="216"/>
      <c r="BR34" s="216"/>
      <c r="BS34" s="216"/>
      <c r="BT34" s="216"/>
      <c r="BU34" s="219"/>
      <c r="BV34" s="224">
        <v>118961</v>
      </c>
      <c r="BW34" s="227"/>
      <c r="BX34" s="227"/>
      <c r="BY34" s="227"/>
      <c r="BZ34" s="227"/>
      <c r="CA34" s="227"/>
      <c r="CB34" s="257"/>
      <c r="CD34" s="212" t="s">
        <v>392</v>
      </c>
      <c r="CQ34" s="220"/>
      <c r="CR34" s="225">
        <v>1273162</v>
      </c>
      <c r="CS34" s="256"/>
      <c r="CT34" s="256"/>
      <c r="CU34" s="256"/>
      <c r="CV34" s="256"/>
      <c r="CW34" s="256"/>
      <c r="CX34" s="256"/>
      <c r="CY34" s="272"/>
      <c r="CZ34" s="275">
        <v>6.3</v>
      </c>
      <c r="DA34" s="278"/>
      <c r="DB34" s="278"/>
      <c r="DC34" s="282"/>
      <c r="DD34" s="285">
        <v>1264071</v>
      </c>
      <c r="DE34" s="256"/>
      <c r="DF34" s="256"/>
      <c r="DG34" s="256"/>
      <c r="DH34" s="256"/>
      <c r="DI34" s="256"/>
      <c r="DJ34" s="256"/>
      <c r="DK34" s="272"/>
      <c r="DL34" s="285">
        <v>1257924</v>
      </c>
      <c r="DM34" s="256"/>
      <c r="DN34" s="256"/>
      <c r="DO34" s="256"/>
      <c r="DP34" s="256"/>
      <c r="DQ34" s="256"/>
      <c r="DR34" s="256"/>
      <c r="DS34" s="256"/>
      <c r="DT34" s="256"/>
      <c r="DU34" s="256"/>
      <c r="DV34" s="272"/>
      <c r="DW34" s="240">
        <v>9</v>
      </c>
      <c r="DX34" s="302"/>
      <c r="DY34" s="302"/>
      <c r="DZ34" s="302"/>
      <c r="EA34" s="302"/>
      <c r="EB34" s="302"/>
      <c r="EC34" s="305"/>
    </row>
    <row r="35" spans="2:133" ht="11.25" customHeight="1">
      <c r="B35" s="212" t="s">
        <v>393</v>
      </c>
      <c r="Q35" s="220"/>
      <c r="R35" s="225" t="s">
        <v>68</v>
      </c>
      <c r="S35" s="174"/>
      <c r="T35" s="174"/>
      <c r="U35" s="174"/>
      <c r="V35" s="174"/>
      <c r="W35" s="174"/>
      <c r="X35" s="174"/>
      <c r="Y35" s="230"/>
      <c r="Z35" s="233" t="s">
        <v>68</v>
      </c>
      <c r="AA35" s="233"/>
      <c r="AB35" s="233"/>
      <c r="AC35" s="233"/>
      <c r="AD35" s="236" t="s">
        <v>68</v>
      </c>
      <c r="AE35" s="236"/>
      <c r="AF35" s="236"/>
      <c r="AG35" s="236"/>
      <c r="AH35" s="236"/>
      <c r="AI35" s="236"/>
      <c r="AJ35" s="236"/>
      <c r="AK35" s="236"/>
      <c r="AL35" s="240" t="s">
        <v>68</v>
      </c>
      <c r="AM35" s="194"/>
      <c r="AN35" s="194"/>
      <c r="AO35" s="245"/>
      <c r="AQ35" s="250" t="s">
        <v>128</v>
      </c>
      <c r="AR35" s="156"/>
      <c r="AS35" s="156"/>
      <c r="AT35" s="156"/>
      <c r="AU35" s="156"/>
      <c r="AV35" s="156"/>
      <c r="AW35" s="156"/>
      <c r="AX35" s="156"/>
      <c r="AY35" s="254"/>
      <c r="AZ35" s="225">
        <v>1200000</v>
      </c>
      <c r="BA35" s="174"/>
      <c r="BB35" s="174"/>
      <c r="BC35" s="174"/>
      <c r="BD35" s="256"/>
      <c r="BE35" s="256"/>
      <c r="BF35" s="258"/>
      <c r="BG35" s="212" t="s">
        <v>102</v>
      </c>
      <c r="BU35" s="220"/>
      <c r="BV35" s="225">
        <v>103887</v>
      </c>
      <c r="BW35" s="174"/>
      <c r="BX35" s="174"/>
      <c r="BY35" s="174"/>
      <c r="BZ35" s="174"/>
      <c r="CA35" s="174"/>
      <c r="CB35" s="268"/>
      <c r="CD35" s="212" t="s">
        <v>246</v>
      </c>
      <c r="CQ35" s="220"/>
      <c r="CR35" s="225">
        <v>1789116</v>
      </c>
      <c r="CS35" s="174"/>
      <c r="CT35" s="174"/>
      <c r="CU35" s="174"/>
      <c r="CV35" s="174"/>
      <c r="CW35" s="174"/>
      <c r="CX35" s="174"/>
      <c r="CY35" s="230"/>
      <c r="CZ35" s="275">
        <v>8.8000000000000007</v>
      </c>
      <c r="DA35" s="278"/>
      <c r="DB35" s="278"/>
      <c r="DC35" s="282"/>
      <c r="DD35" s="285">
        <v>1643403</v>
      </c>
      <c r="DE35" s="174"/>
      <c r="DF35" s="174"/>
      <c r="DG35" s="174"/>
      <c r="DH35" s="174"/>
      <c r="DI35" s="174"/>
      <c r="DJ35" s="174"/>
      <c r="DK35" s="230"/>
      <c r="DL35" s="285">
        <v>911715</v>
      </c>
      <c r="DM35" s="174"/>
      <c r="DN35" s="174"/>
      <c r="DO35" s="174"/>
      <c r="DP35" s="174"/>
      <c r="DQ35" s="174"/>
      <c r="DR35" s="174"/>
      <c r="DS35" s="174"/>
      <c r="DT35" s="174"/>
      <c r="DU35" s="174"/>
      <c r="DV35" s="230"/>
      <c r="DW35" s="240">
        <v>6.5</v>
      </c>
      <c r="DX35" s="302"/>
      <c r="DY35" s="302"/>
      <c r="DZ35" s="302"/>
      <c r="EA35" s="302"/>
      <c r="EB35" s="302"/>
      <c r="EC35" s="305"/>
    </row>
    <row r="36" spans="2:133" ht="11.25" customHeight="1">
      <c r="B36" s="212" t="s">
        <v>181</v>
      </c>
      <c r="Q36" s="220"/>
      <c r="R36" s="225">
        <v>1232600</v>
      </c>
      <c r="S36" s="174"/>
      <c r="T36" s="174"/>
      <c r="U36" s="174"/>
      <c r="V36" s="174"/>
      <c r="W36" s="174"/>
      <c r="X36" s="174"/>
      <c r="Y36" s="230"/>
      <c r="Z36" s="233">
        <v>5.7</v>
      </c>
      <c r="AA36" s="233"/>
      <c r="AB36" s="233"/>
      <c r="AC36" s="233"/>
      <c r="AD36" s="236" t="s">
        <v>68</v>
      </c>
      <c r="AE36" s="236"/>
      <c r="AF36" s="236"/>
      <c r="AG36" s="236"/>
      <c r="AH36" s="236"/>
      <c r="AI36" s="236"/>
      <c r="AJ36" s="236"/>
      <c r="AK36" s="236"/>
      <c r="AL36" s="240" t="s">
        <v>68</v>
      </c>
      <c r="AM36" s="194"/>
      <c r="AN36" s="194"/>
      <c r="AO36" s="245"/>
      <c r="AQ36" s="250" t="s">
        <v>394</v>
      </c>
      <c r="AR36" s="156"/>
      <c r="AS36" s="156"/>
      <c r="AT36" s="156"/>
      <c r="AU36" s="156"/>
      <c r="AV36" s="156"/>
      <c r="AW36" s="156"/>
      <c r="AX36" s="156"/>
      <c r="AY36" s="254"/>
      <c r="AZ36" s="225">
        <v>660000</v>
      </c>
      <c r="BA36" s="174"/>
      <c r="BB36" s="174"/>
      <c r="BC36" s="174"/>
      <c r="BD36" s="256"/>
      <c r="BE36" s="256"/>
      <c r="BF36" s="258"/>
      <c r="BG36" s="212" t="s">
        <v>395</v>
      </c>
      <c r="BU36" s="220"/>
      <c r="BV36" s="225">
        <v>5991</v>
      </c>
      <c r="BW36" s="174"/>
      <c r="BX36" s="174"/>
      <c r="BY36" s="174"/>
      <c r="BZ36" s="174"/>
      <c r="CA36" s="174"/>
      <c r="CB36" s="268"/>
      <c r="CD36" s="212" t="s">
        <v>65</v>
      </c>
      <c r="CQ36" s="220"/>
      <c r="CR36" s="225">
        <v>580732</v>
      </c>
      <c r="CS36" s="256"/>
      <c r="CT36" s="256"/>
      <c r="CU36" s="256"/>
      <c r="CV36" s="256"/>
      <c r="CW36" s="256"/>
      <c r="CX36" s="256"/>
      <c r="CY36" s="272"/>
      <c r="CZ36" s="275">
        <v>2.9</v>
      </c>
      <c r="DA36" s="278"/>
      <c r="DB36" s="278"/>
      <c r="DC36" s="282"/>
      <c r="DD36" s="285">
        <v>566398</v>
      </c>
      <c r="DE36" s="256"/>
      <c r="DF36" s="256"/>
      <c r="DG36" s="256"/>
      <c r="DH36" s="256"/>
      <c r="DI36" s="256"/>
      <c r="DJ36" s="256"/>
      <c r="DK36" s="272"/>
      <c r="DL36" s="285" t="s">
        <v>68</v>
      </c>
      <c r="DM36" s="256"/>
      <c r="DN36" s="256"/>
      <c r="DO36" s="256"/>
      <c r="DP36" s="256"/>
      <c r="DQ36" s="256"/>
      <c r="DR36" s="256"/>
      <c r="DS36" s="256"/>
      <c r="DT36" s="256"/>
      <c r="DU36" s="256"/>
      <c r="DV36" s="272"/>
      <c r="DW36" s="240" t="s">
        <v>68</v>
      </c>
      <c r="DX36" s="302"/>
      <c r="DY36" s="302"/>
      <c r="DZ36" s="302"/>
      <c r="EA36" s="302"/>
      <c r="EB36" s="302"/>
      <c r="EC36" s="305"/>
    </row>
    <row r="37" spans="2:133" ht="11.25" customHeight="1">
      <c r="B37" s="214" t="s">
        <v>396</v>
      </c>
      <c r="C37" s="218"/>
      <c r="D37" s="218"/>
      <c r="E37" s="218"/>
      <c r="F37" s="218"/>
      <c r="G37" s="218"/>
      <c r="H37" s="218"/>
      <c r="I37" s="218"/>
      <c r="J37" s="218"/>
      <c r="K37" s="218"/>
      <c r="L37" s="218"/>
      <c r="M37" s="218"/>
      <c r="N37" s="218"/>
      <c r="O37" s="218"/>
      <c r="P37" s="218"/>
      <c r="Q37" s="222"/>
      <c r="R37" s="226">
        <v>21632179</v>
      </c>
      <c r="S37" s="228"/>
      <c r="T37" s="228"/>
      <c r="U37" s="228"/>
      <c r="V37" s="228"/>
      <c r="W37" s="228"/>
      <c r="X37" s="228"/>
      <c r="Y37" s="231"/>
      <c r="Z37" s="234">
        <v>100</v>
      </c>
      <c r="AA37" s="234"/>
      <c r="AB37" s="234"/>
      <c r="AC37" s="234"/>
      <c r="AD37" s="237">
        <v>12798342</v>
      </c>
      <c r="AE37" s="237"/>
      <c r="AF37" s="237"/>
      <c r="AG37" s="237"/>
      <c r="AH37" s="237"/>
      <c r="AI37" s="237"/>
      <c r="AJ37" s="237"/>
      <c r="AK37" s="237"/>
      <c r="AL37" s="241">
        <v>100</v>
      </c>
      <c r="AM37" s="243"/>
      <c r="AN37" s="243"/>
      <c r="AO37" s="246"/>
      <c r="AQ37" s="250" t="s">
        <v>331</v>
      </c>
      <c r="AR37" s="156"/>
      <c r="AS37" s="156"/>
      <c r="AT37" s="156"/>
      <c r="AU37" s="156"/>
      <c r="AV37" s="156"/>
      <c r="AW37" s="156"/>
      <c r="AX37" s="156"/>
      <c r="AY37" s="254"/>
      <c r="AZ37" s="225">
        <v>269</v>
      </c>
      <c r="BA37" s="174"/>
      <c r="BB37" s="174"/>
      <c r="BC37" s="174"/>
      <c r="BD37" s="256"/>
      <c r="BE37" s="256"/>
      <c r="BF37" s="258"/>
      <c r="BG37" s="212" t="s">
        <v>397</v>
      </c>
      <c r="BU37" s="220"/>
      <c r="BV37" s="225">
        <v>10457</v>
      </c>
      <c r="BW37" s="174"/>
      <c r="BX37" s="174"/>
      <c r="BY37" s="174"/>
      <c r="BZ37" s="174"/>
      <c r="CA37" s="174"/>
      <c r="CB37" s="268"/>
      <c r="CD37" s="212" t="s">
        <v>399</v>
      </c>
      <c r="CQ37" s="220"/>
      <c r="CR37" s="225">
        <v>461807</v>
      </c>
      <c r="CS37" s="174"/>
      <c r="CT37" s="174"/>
      <c r="CU37" s="174"/>
      <c r="CV37" s="174"/>
      <c r="CW37" s="174"/>
      <c r="CX37" s="174"/>
      <c r="CY37" s="230"/>
      <c r="CZ37" s="275">
        <v>2.2999999999999998</v>
      </c>
      <c r="DA37" s="278"/>
      <c r="DB37" s="278"/>
      <c r="DC37" s="282"/>
      <c r="DD37" s="285">
        <v>69576</v>
      </c>
      <c r="DE37" s="174"/>
      <c r="DF37" s="174"/>
      <c r="DG37" s="174"/>
      <c r="DH37" s="174"/>
      <c r="DI37" s="174"/>
      <c r="DJ37" s="174"/>
      <c r="DK37" s="230"/>
      <c r="DL37" s="285" t="s">
        <v>68</v>
      </c>
      <c r="DM37" s="174"/>
      <c r="DN37" s="174"/>
      <c r="DO37" s="174"/>
      <c r="DP37" s="174"/>
      <c r="DQ37" s="174"/>
      <c r="DR37" s="174"/>
      <c r="DS37" s="174"/>
      <c r="DT37" s="174"/>
      <c r="DU37" s="174"/>
      <c r="DV37" s="230"/>
      <c r="DW37" s="240" t="s">
        <v>68</v>
      </c>
      <c r="DX37" s="302"/>
      <c r="DY37" s="302"/>
      <c r="DZ37" s="302"/>
      <c r="EA37" s="302"/>
      <c r="EB37" s="302"/>
      <c r="EC37" s="305"/>
    </row>
    <row r="38" spans="2:133" ht="11.25" customHeight="1">
      <c r="AQ38" s="250" t="s">
        <v>400</v>
      </c>
      <c r="AR38" s="156"/>
      <c r="AS38" s="156"/>
      <c r="AT38" s="156"/>
      <c r="AU38" s="156"/>
      <c r="AV38" s="156"/>
      <c r="AW38" s="156"/>
      <c r="AX38" s="156"/>
      <c r="AY38" s="254"/>
      <c r="AZ38" s="225" t="s">
        <v>68</v>
      </c>
      <c r="BA38" s="174"/>
      <c r="BB38" s="174"/>
      <c r="BC38" s="174"/>
      <c r="BD38" s="256"/>
      <c r="BE38" s="256"/>
      <c r="BF38" s="258"/>
      <c r="BG38" s="248" t="s">
        <v>202</v>
      </c>
      <c r="BH38" s="249"/>
      <c r="BI38" s="249"/>
      <c r="BJ38" s="249"/>
      <c r="BK38" s="249"/>
      <c r="BL38" s="249"/>
      <c r="BM38" s="1" t="s">
        <v>185</v>
      </c>
      <c r="BU38" s="220"/>
      <c r="BV38" s="225">
        <v>88</v>
      </c>
      <c r="BW38" s="174"/>
      <c r="BX38" s="174"/>
      <c r="BY38" s="174"/>
      <c r="BZ38" s="174"/>
      <c r="CA38" s="174"/>
      <c r="CB38" s="268"/>
      <c r="CD38" s="212" t="s">
        <v>401</v>
      </c>
      <c r="CQ38" s="220"/>
      <c r="CR38" s="225" t="s">
        <v>68</v>
      </c>
      <c r="CS38" s="256"/>
      <c r="CT38" s="256"/>
      <c r="CU38" s="256"/>
      <c r="CV38" s="256"/>
      <c r="CW38" s="256"/>
      <c r="CX38" s="256"/>
      <c r="CY38" s="272"/>
      <c r="CZ38" s="275" t="s">
        <v>68</v>
      </c>
      <c r="DA38" s="278"/>
      <c r="DB38" s="278"/>
      <c r="DC38" s="282"/>
      <c r="DD38" s="285" t="s">
        <v>68</v>
      </c>
      <c r="DE38" s="256"/>
      <c r="DF38" s="256"/>
      <c r="DG38" s="256"/>
      <c r="DH38" s="256"/>
      <c r="DI38" s="256"/>
      <c r="DJ38" s="256"/>
      <c r="DK38" s="272"/>
      <c r="DL38" s="291"/>
      <c r="DM38" s="294"/>
      <c r="DN38" s="294"/>
      <c r="DO38" s="294"/>
      <c r="DP38" s="294"/>
      <c r="DQ38" s="294"/>
      <c r="DR38" s="294"/>
      <c r="DS38" s="294"/>
      <c r="DT38" s="294"/>
      <c r="DU38" s="294"/>
      <c r="DV38" s="298"/>
      <c r="DW38" s="300"/>
      <c r="DX38" s="303"/>
      <c r="DY38" s="303"/>
      <c r="DZ38" s="303"/>
      <c r="EA38" s="303"/>
      <c r="EB38" s="303"/>
      <c r="EC38" s="306"/>
    </row>
    <row r="39" spans="2:133" ht="11.25" customHeight="1">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Q39" s="212" t="s">
        <v>402</v>
      </c>
      <c r="AY39" s="220"/>
      <c r="AZ39" s="225">
        <v>164199</v>
      </c>
      <c r="BA39" s="174"/>
      <c r="BB39" s="174"/>
      <c r="BC39" s="174"/>
      <c r="BD39" s="256"/>
      <c r="BE39" s="256"/>
      <c r="BF39" s="258"/>
      <c r="BG39" s="248"/>
      <c r="BH39" s="249"/>
      <c r="BI39" s="249"/>
      <c r="BJ39" s="249"/>
      <c r="BK39" s="249"/>
      <c r="BL39" s="249"/>
      <c r="BM39" s="1" t="s">
        <v>289</v>
      </c>
      <c r="BU39" s="220"/>
      <c r="BV39" s="225">
        <v>76</v>
      </c>
      <c r="BW39" s="174"/>
      <c r="BX39" s="174"/>
      <c r="BY39" s="174"/>
      <c r="BZ39" s="174"/>
      <c r="CA39" s="174"/>
      <c r="CB39" s="268"/>
      <c r="CD39" s="212" t="s">
        <v>404</v>
      </c>
      <c r="CQ39" s="220"/>
      <c r="CR39" s="225">
        <v>2533431</v>
      </c>
      <c r="CS39" s="174"/>
      <c r="CT39" s="174"/>
      <c r="CU39" s="174"/>
      <c r="CV39" s="174"/>
      <c r="CW39" s="174"/>
      <c r="CX39" s="174"/>
      <c r="CY39" s="230"/>
      <c r="CZ39" s="275">
        <v>12.5</v>
      </c>
      <c r="DA39" s="279"/>
      <c r="DB39" s="279"/>
      <c r="DC39" s="283"/>
      <c r="DD39" s="285">
        <v>1352381</v>
      </c>
      <c r="DE39" s="174"/>
      <c r="DF39" s="174"/>
      <c r="DG39" s="174"/>
      <c r="DH39" s="174"/>
      <c r="DI39" s="174"/>
      <c r="DJ39" s="174"/>
      <c r="DK39" s="230"/>
      <c r="DL39" s="291"/>
      <c r="DM39" s="294"/>
      <c r="DN39" s="294"/>
      <c r="DO39" s="294"/>
      <c r="DP39" s="294"/>
      <c r="DQ39" s="294"/>
      <c r="DR39" s="294"/>
      <c r="DS39" s="294"/>
      <c r="DT39" s="294"/>
      <c r="DU39" s="294"/>
      <c r="DV39" s="298"/>
      <c r="DW39" s="300"/>
      <c r="DX39" s="303"/>
      <c r="DY39" s="303"/>
      <c r="DZ39" s="303"/>
      <c r="EA39" s="303"/>
      <c r="EB39" s="303"/>
      <c r="EC39" s="306"/>
    </row>
    <row r="40" spans="2:133" ht="11.25" customHeight="1">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Q40" s="214" t="s">
        <v>213</v>
      </c>
      <c r="AR40" s="218"/>
      <c r="AS40" s="218"/>
      <c r="AT40" s="218"/>
      <c r="AU40" s="218"/>
      <c r="AV40" s="218"/>
      <c r="AW40" s="218"/>
      <c r="AX40" s="218"/>
      <c r="AY40" s="222"/>
      <c r="AZ40" s="226">
        <v>964917</v>
      </c>
      <c r="BA40" s="228"/>
      <c r="BB40" s="228"/>
      <c r="BC40" s="228"/>
      <c r="BD40" s="255"/>
      <c r="BE40" s="255"/>
      <c r="BF40" s="259"/>
      <c r="BG40" s="133"/>
      <c r="BH40" s="136"/>
      <c r="BI40" s="136"/>
      <c r="BJ40" s="136"/>
      <c r="BK40" s="136"/>
      <c r="BL40" s="136"/>
      <c r="BM40" s="218" t="s">
        <v>359</v>
      </c>
      <c r="BN40" s="218"/>
      <c r="BO40" s="218"/>
      <c r="BP40" s="218"/>
      <c r="BQ40" s="218"/>
      <c r="BR40" s="218"/>
      <c r="BS40" s="218"/>
      <c r="BT40" s="218"/>
      <c r="BU40" s="222"/>
      <c r="BV40" s="226">
        <v>256</v>
      </c>
      <c r="BW40" s="228"/>
      <c r="BX40" s="228"/>
      <c r="BY40" s="228"/>
      <c r="BZ40" s="228"/>
      <c r="CA40" s="228"/>
      <c r="CB40" s="269"/>
      <c r="CD40" s="212" t="s">
        <v>170</v>
      </c>
      <c r="CQ40" s="220"/>
      <c r="CR40" s="225">
        <v>73400</v>
      </c>
      <c r="CS40" s="256"/>
      <c r="CT40" s="256"/>
      <c r="CU40" s="256"/>
      <c r="CV40" s="256"/>
      <c r="CW40" s="256"/>
      <c r="CX40" s="256"/>
      <c r="CY40" s="272"/>
      <c r="CZ40" s="275">
        <v>0.4</v>
      </c>
      <c r="DA40" s="278"/>
      <c r="DB40" s="278"/>
      <c r="DC40" s="282"/>
      <c r="DD40" s="285">
        <v>73400</v>
      </c>
      <c r="DE40" s="256"/>
      <c r="DF40" s="256"/>
      <c r="DG40" s="256"/>
      <c r="DH40" s="256"/>
      <c r="DI40" s="256"/>
      <c r="DJ40" s="256"/>
      <c r="DK40" s="272"/>
      <c r="DL40" s="291"/>
      <c r="DM40" s="294"/>
      <c r="DN40" s="294"/>
      <c r="DO40" s="294"/>
      <c r="DP40" s="294"/>
      <c r="DQ40" s="294"/>
      <c r="DR40" s="294"/>
      <c r="DS40" s="294"/>
      <c r="DT40" s="294"/>
      <c r="DU40" s="294"/>
      <c r="DV40" s="298"/>
      <c r="DW40" s="300"/>
      <c r="DX40" s="303"/>
      <c r="DY40" s="303"/>
      <c r="DZ40" s="303"/>
      <c r="EA40" s="303"/>
      <c r="EB40" s="303"/>
      <c r="EC40" s="306"/>
    </row>
    <row r="41" spans="2:133" ht="11.25" customHeight="1">
      <c r="B41" s="1" t="s">
        <v>405</v>
      </c>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CD41" s="100" t="s">
        <v>270</v>
      </c>
      <c r="CE41" s="36"/>
      <c r="CF41" s="212" t="s">
        <v>176</v>
      </c>
      <c r="CQ41" s="220"/>
      <c r="CR41" s="225">
        <v>2528789</v>
      </c>
      <c r="CS41" s="174"/>
      <c r="CT41" s="174"/>
      <c r="CU41" s="174"/>
      <c r="CV41" s="174"/>
      <c r="CW41" s="174"/>
      <c r="CX41" s="174"/>
      <c r="CY41" s="230"/>
      <c r="CZ41" s="275">
        <v>12.5</v>
      </c>
      <c r="DA41" s="279"/>
      <c r="DB41" s="279"/>
      <c r="DC41" s="283"/>
      <c r="DD41" s="285">
        <v>1351174</v>
      </c>
      <c r="DE41" s="174"/>
      <c r="DF41" s="174"/>
      <c r="DG41" s="174"/>
      <c r="DH41" s="174"/>
      <c r="DI41" s="174"/>
      <c r="DJ41" s="174"/>
      <c r="DK41" s="230"/>
      <c r="DL41" s="291"/>
      <c r="DM41" s="294"/>
      <c r="DN41" s="294"/>
      <c r="DO41" s="294"/>
      <c r="DP41" s="294"/>
      <c r="DQ41" s="294"/>
      <c r="DR41" s="294"/>
      <c r="DS41" s="294"/>
      <c r="DT41" s="294"/>
      <c r="DU41" s="294"/>
      <c r="DV41" s="298"/>
      <c r="DW41" s="300"/>
      <c r="DX41" s="303"/>
      <c r="DY41" s="303"/>
      <c r="DZ41" s="303"/>
      <c r="EA41" s="303"/>
      <c r="EB41" s="303"/>
      <c r="EC41" s="306"/>
    </row>
    <row r="42" spans="2:133" ht="11.25" customHeight="1">
      <c r="B42" s="215" t="s">
        <v>139</v>
      </c>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CD42" s="101"/>
      <c r="CE42" s="37"/>
      <c r="CF42" s="212" t="s">
        <v>155</v>
      </c>
      <c r="CQ42" s="220"/>
      <c r="CR42" s="225">
        <v>1151309</v>
      </c>
      <c r="CS42" s="256"/>
      <c r="CT42" s="256"/>
      <c r="CU42" s="256"/>
      <c r="CV42" s="256"/>
      <c r="CW42" s="256"/>
      <c r="CX42" s="256"/>
      <c r="CY42" s="272"/>
      <c r="CZ42" s="275">
        <v>5.7</v>
      </c>
      <c r="DA42" s="278"/>
      <c r="DB42" s="278"/>
      <c r="DC42" s="282"/>
      <c r="DD42" s="285">
        <v>416471</v>
      </c>
      <c r="DE42" s="256"/>
      <c r="DF42" s="256"/>
      <c r="DG42" s="256"/>
      <c r="DH42" s="256"/>
      <c r="DI42" s="256"/>
      <c r="DJ42" s="256"/>
      <c r="DK42" s="272"/>
      <c r="DL42" s="291"/>
      <c r="DM42" s="294"/>
      <c r="DN42" s="294"/>
      <c r="DO42" s="294"/>
      <c r="DP42" s="294"/>
      <c r="DQ42" s="294"/>
      <c r="DR42" s="294"/>
      <c r="DS42" s="294"/>
      <c r="DT42" s="294"/>
      <c r="DU42" s="294"/>
      <c r="DV42" s="298"/>
      <c r="DW42" s="300"/>
      <c r="DX42" s="303"/>
      <c r="DY42" s="303"/>
      <c r="DZ42" s="303"/>
      <c r="EA42" s="303"/>
      <c r="EB42" s="303"/>
      <c r="EC42" s="306"/>
    </row>
    <row r="43" spans="2:133" ht="11.25" customHeight="1">
      <c r="B43" s="215" t="s">
        <v>20</v>
      </c>
      <c r="CD43" s="101"/>
      <c r="CE43" s="37"/>
      <c r="CF43" s="212" t="s">
        <v>216</v>
      </c>
      <c r="CQ43" s="220"/>
      <c r="CR43" s="225">
        <v>1269488</v>
      </c>
      <c r="CS43" s="174"/>
      <c r="CT43" s="174"/>
      <c r="CU43" s="174"/>
      <c r="CV43" s="174"/>
      <c r="CW43" s="174"/>
      <c r="CX43" s="174"/>
      <c r="CY43" s="230"/>
      <c r="CZ43" s="275">
        <v>6.3</v>
      </c>
      <c r="DA43" s="279"/>
      <c r="DB43" s="279"/>
      <c r="DC43" s="283"/>
      <c r="DD43" s="285">
        <v>896811</v>
      </c>
      <c r="DE43" s="174"/>
      <c r="DF43" s="174"/>
      <c r="DG43" s="174"/>
      <c r="DH43" s="174"/>
      <c r="DI43" s="174"/>
      <c r="DJ43" s="174"/>
      <c r="DK43" s="230"/>
      <c r="DL43" s="291"/>
      <c r="DM43" s="294"/>
      <c r="DN43" s="294"/>
      <c r="DO43" s="294"/>
      <c r="DP43" s="294"/>
      <c r="DQ43" s="294"/>
      <c r="DR43" s="294"/>
      <c r="DS43" s="294"/>
      <c r="DT43" s="294"/>
      <c r="DU43" s="294"/>
      <c r="DV43" s="298"/>
      <c r="DW43" s="300"/>
      <c r="DX43" s="303"/>
      <c r="DY43" s="303"/>
      <c r="DZ43" s="303"/>
      <c r="EA43" s="303"/>
      <c r="EB43" s="303"/>
      <c r="EC43" s="306"/>
    </row>
    <row r="44" spans="2:133" ht="11.25" customHeight="1">
      <c r="CD44" s="101"/>
      <c r="CE44" s="37"/>
      <c r="CF44" s="212" t="s">
        <v>35</v>
      </c>
      <c r="CQ44" s="220"/>
      <c r="CR44" s="225">
        <v>4642</v>
      </c>
      <c r="CS44" s="256"/>
      <c r="CT44" s="256"/>
      <c r="CU44" s="256"/>
      <c r="CV44" s="256"/>
      <c r="CW44" s="256"/>
      <c r="CX44" s="256"/>
      <c r="CY44" s="272"/>
      <c r="CZ44" s="275">
        <v>0</v>
      </c>
      <c r="DA44" s="278"/>
      <c r="DB44" s="278"/>
      <c r="DC44" s="282"/>
      <c r="DD44" s="285">
        <v>1207</v>
      </c>
      <c r="DE44" s="256"/>
      <c r="DF44" s="256"/>
      <c r="DG44" s="256"/>
      <c r="DH44" s="256"/>
      <c r="DI44" s="256"/>
      <c r="DJ44" s="256"/>
      <c r="DK44" s="272"/>
      <c r="DL44" s="291"/>
      <c r="DM44" s="294"/>
      <c r="DN44" s="294"/>
      <c r="DO44" s="294"/>
      <c r="DP44" s="294"/>
      <c r="DQ44" s="294"/>
      <c r="DR44" s="294"/>
      <c r="DS44" s="294"/>
      <c r="DT44" s="294"/>
      <c r="DU44" s="294"/>
      <c r="DV44" s="298"/>
      <c r="DW44" s="300"/>
      <c r="DX44" s="303"/>
      <c r="DY44" s="303"/>
      <c r="DZ44" s="303"/>
      <c r="EA44" s="303"/>
      <c r="EB44" s="303"/>
      <c r="EC44" s="306"/>
    </row>
    <row r="45" spans="2:133" ht="11.25" customHeight="1">
      <c r="CD45" s="270"/>
      <c r="CE45" s="271"/>
      <c r="CF45" s="212" t="s">
        <v>407</v>
      </c>
      <c r="CQ45" s="220"/>
      <c r="CR45" s="225" t="s">
        <v>68</v>
      </c>
      <c r="CS45" s="174"/>
      <c r="CT45" s="174"/>
      <c r="CU45" s="174"/>
      <c r="CV45" s="174"/>
      <c r="CW45" s="174"/>
      <c r="CX45" s="174"/>
      <c r="CY45" s="230"/>
      <c r="CZ45" s="275" t="s">
        <v>68</v>
      </c>
      <c r="DA45" s="279"/>
      <c r="DB45" s="279"/>
      <c r="DC45" s="283"/>
      <c r="DD45" s="285" t="s">
        <v>68</v>
      </c>
      <c r="DE45" s="174"/>
      <c r="DF45" s="174"/>
      <c r="DG45" s="174"/>
      <c r="DH45" s="174"/>
      <c r="DI45" s="174"/>
      <c r="DJ45" s="174"/>
      <c r="DK45" s="230"/>
      <c r="DL45" s="291"/>
      <c r="DM45" s="294"/>
      <c r="DN45" s="294"/>
      <c r="DO45" s="294"/>
      <c r="DP45" s="294"/>
      <c r="DQ45" s="294"/>
      <c r="DR45" s="294"/>
      <c r="DS45" s="294"/>
      <c r="DT45" s="294"/>
      <c r="DU45" s="294"/>
      <c r="DV45" s="298"/>
      <c r="DW45" s="300"/>
      <c r="DX45" s="303"/>
      <c r="DY45" s="303"/>
      <c r="DZ45" s="303"/>
      <c r="EA45" s="303"/>
      <c r="EB45" s="303"/>
      <c r="EC45" s="306"/>
    </row>
    <row r="46" spans="2:133" ht="11.25" customHeight="1">
      <c r="CD46" s="214" t="s">
        <v>66</v>
      </c>
      <c r="CE46" s="218"/>
      <c r="CF46" s="218"/>
      <c r="CG46" s="218"/>
      <c r="CH46" s="218"/>
      <c r="CI46" s="218"/>
      <c r="CJ46" s="218"/>
      <c r="CK46" s="218"/>
      <c r="CL46" s="218"/>
      <c r="CM46" s="218"/>
      <c r="CN46" s="218"/>
      <c r="CO46" s="218"/>
      <c r="CP46" s="218"/>
      <c r="CQ46" s="222"/>
      <c r="CR46" s="226">
        <v>20306676</v>
      </c>
      <c r="CS46" s="255"/>
      <c r="CT46" s="255"/>
      <c r="CU46" s="255"/>
      <c r="CV46" s="255"/>
      <c r="CW46" s="255"/>
      <c r="CX46" s="255"/>
      <c r="CY46" s="273"/>
      <c r="CZ46" s="276">
        <v>100</v>
      </c>
      <c r="DA46" s="280"/>
      <c r="DB46" s="280"/>
      <c r="DC46" s="284"/>
      <c r="DD46" s="287">
        <v>15584257</v>
      </c>
      <c r="DE46" s="255"/>
      <c r="DF46" s="255"/>
      <c r="DG46" s="255"/>
      <c r="DH46" s="255"/>
      <c r="DI46" s="255"/>
      <c r="DJ46" s="255"/>
      <c r="DK46" s="273"/>
      <c r="DL46" s="292"/>
      <c r="DM46" s="295"/>
      <c r="DN46" s="295"/>
      <c r="DO46" s="295"/>
      <c r="DP46" s="295"/>
      <c r="DQ46" s="295"/>
      <c r="DR46" s="295"/>
      <c r="DS46" s="295"/>
      <c r="DT46" s="295"/>
      <c r="DU46" s="295"/>
      <c r="DV46" s="299"/>
      <c r="DW46" s="301"/>
      <c r="DX46" s="304"/>
      <c r="DY46" s="304"/>
      <c r="DZ46" s="304"/>
      <c r="EA46" s="304"/>
      <c r="EB46" s="304"/>
      <c r="EC46" s="307"/>
    </row>
  </sheetData>
  <sheetProtection password="DCE1" sheet="1" objects="1" scenarios="1"/>
  <mergeCells count="55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EC21"/>
    <mergeCell ref="B22:Q22"/>
    <mergeCell ref="R22:Y22"/>
    <mergeCell ref="Z22:AC22"/>
    <mergeCell ref="AD22:AK22"/>
    <mergeCell ref="AL22:AO22"/>
    <mergeCell ref="AP22:BF22"/>
    <mergeCell ref="BG22:BN22"/>
    <mergeCell ref="BO22:BR22"/>
    <mergeCell ref="BS22:CB22"/>
    <mergeCell ref="CD22:CQ22"/>
    <mergeCell ref="CR22:CY22"/>
    <mergeCell ref="CZ22:DC22"/>
    <mergeCell ref="DD22:DK22"/>
    <mergeCell ref="DL22:DV22"/>
    <mergeCell ref="DW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Q28"/>
    <mergeCell ref="BR28:CB28"/>
    <mergeCell ref="CF28:CQ28"/>
    <mergeCell ref="CR28:CY28"/>
    <mergeCell ref="CZ28:DC28"/>
    <mergeCell ref="DD28:DK28"/>
    <mergeCell ref="DL28:DV28"/>
    <mergeCell ref="DW28:EC28"/>
    <mergeCell ref="B29:Q29"/>
    <mergeCell ref="R29:Y29"/>
    <mergeCell ref="Z29:AC29"/>
    <mergeCell ref="AD29:AK29"/>
    <mergeCell ref="AL29:AO29"/>
    <mergeCell ref="AX29:BF29"/>
    <mergeCell ref="BG29:BL29"/>
    <mergeCell ref="BM29:BQ29"/>
    <mergeCell ref="BR29:BW29"/>
    <mergeCell ref="BX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D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D31:CQ31"/>
    <mergeCell ref="CR31:CY31"/>
    <mergeCell ref="CZ31:DC31"/>
    <mergeCell ref="DD31:DK31"/>
    <mergeCell ref="DL31:DV31"/>
    <mergeCell ref="DW31:EC31"/>
    <mergeCell ref="B32:Q32"/>
    <mergeCell ref="R32:Y32"/>
    <mergeCell ref="Z32:AC32"/>
    <mergeCell ref="AD32:AK32"/>
    <mergeCell ref="AL32:AO32"/>
    <mergeCell ref="CD32:CQ32"/>
    <mergeCell ref="CR32:CY32"/>
    <mergeCell ref="CZ32:DC32"/>
    <mergeCell ref="DD32:DK32"/>
    <mergeCell ref="DL32:DV32"/>
    <mergeCell ref="DW32:EC32"/>
    <mergeCell ref="B33:Q33"/>
    <mergeCell ref="R33:Y33"/>
    <mergeCell ref="Z33:AC33"/>
    <mergeCell ref="AD33:AK33"/>
    <mergeCell ref="AL33:AO33"/>
    <mergeCell ref="AQ33:BF33"/>
    <mergeCell ref="BG33:CB33"/>
    <mergeCell ref="CD33:CQ33"/>
    <mergeCell ref="CR33:CY33"/>
    <mergeCell ref="CZ33:DC33"/>
    <mergeCell ref="DD33:DK33"/>
    <mergeCell ref="DL33:DV33"/>
    <mergeCell ref="DW33:EC33"/>
    <mergeCell ref="B34:Q34"/>
    <mergeCell ref="R34:Y34"/>
    <mergeCell ref="Z34:AC34"/>
    <mergeCell ref="AD34:AK34"/>
    <mergeCell ref="AL34:AO34"/>
    <mergeCell ref="AQ34:AY34"/>
    <mergeCell ref="AZ34:BF34"/>
    <mergeCell ref="BG34:BU34"/>
    <mergeCell ref="BV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AQ38:AY38"/>
    <mergeCell ref="AZ38:BF38"/>
    <mergeCell ref="BM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CF41:CQ41"/>
    <mergeCell ref="CR41:CY41"/>
    <mergeCell ref="CZ41:DC41"/>
    <mergeCell ref="DD41:DK41"/>
    <mergeCell ref="DL41:DV41"/>
    <mergeCell ref="DW41:EC41"/>
    <mergeCell ref="CF42:CQ42"/>
    <mergeCell ref="CR42:CY42"/>
    <mergeCell ref="CZ42:DC42"/>
    <mergeCell ref="DD42:DK42"/>
    <mergeCell ref="DL42:DV42"/>
    <mergeCell ref="DW42:EC42"/>
    <mergeCell ref="CF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D46:CQ46"/>
    <mergeCell ref="CR46:CY46"/>
    <mergeCell ref="CZ46:DC46"/>
    <mergeCell ref="DD46:DK46"/>
    <mergeCell ref="DL46:DV46"/>
    <mergeCell ref="DW46:EC46"/>
    <mergeCell ref="CD28:CE29"/>
    <mergeCell ref="AP29:AS31"/>
    <mergeCell ref="AT29:AT31"/>
    <mergeCell ref="BG38:BK40"/>
    <mergeCell ref="CD41:CE45"/>
  </mergeCells>
  <phoneticPr fontId="28"/>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7"/>
  <sheetViews>
    <sheetView showGridLines="0" workbookViewId="0"/>
  </sheetViews>
  <sheetFormatPr defaultColWidth="0" defaultRowHeight="12.75" customHeight="1" zeroHeight="1"/>
  <cols>
    <col min="1" max="1" width="1.625" style="1" customWidth="1"/>
    <col min="2" max="131" width="2.75" style="1" customWidth="1"/>
    <col min="132" max="132" width="9" style="1" customWidth="1"/>
    <col min="133" max="16384" width="9" style="1" hidden="1" bestFit="1" customWidth="1"/>
  </cols>
  <sheetData>
    <row r="1" spans="1:131" ht="12.75" customHeight="1">
      <c r="A1" s="2"/>
      <c r="B1" s="2"/>
      <c r="C1" s="2"/>
      <c r="D1" s="2"/>
      <c r="E1" s="2"/>
      <c r="F1" s="2"/>
      <c r="G1" s="2"/>
      <c r="H1" s="2"/>
      <c r="I1" s="2"/>
      <c r="J1" s="2"/>
      <c r="K1" s="2"/>
      <c r="L1" s="2"/>
      <c r="M1" s="2"/>
      <c r="N1" s="2"/>
      <c r="DQ1" s="134"/>
      <c r="DR1" s="34"/>
      <c r="DS1" s="34"/>
      <c r="DT1" s="34"/>
      <c r="DU1" s="34"/>
      <c r="DV1" s="34"/>
      <c r="DW1" s="34"/>
      <c r="DX1" s="34"/>
      <c r="DY1" s="34"/>
      <c r="DZ1" s="34"/>
      <c r="EA1" s="34"/>
    </row>
    <row r="2" spans="1:131" ht="21.75" customHeight="1">
      <c r="B2" s="210" t="s">
        <v>125</v>
      </c>
      <c r="DK2" s="567" t="s">
        <v>172</v>
      </c>
      <c r="DL2" s="568"/>
      <c r="DM2" s="568"/>
      <c r="DN2" s="568"/>
      <c r="DO2" s="568"/>
      <c r="DP2" s="569"/>
      <c r="DR2" s="567" t="s">
        <v>233</v>
      </c>
      <c r="DS2" s="568"/>
      <c r="DT2" s="568"/>
      <c r="DU2" s="568"/>
      <c r="DV2" s="568"/>
      <c r="DW2" s="568"/>
      <c r="DX2" s="568"/>
      <c r="DY2" s="568"/>
      <c r="DZ2" s="568"/>
      <c r="EA2" s="569"/>
    </row>
    <row r="3" spans="1:131" ht="12.75" customHeight="1"/>
    <row r="4" spans="1:131" ht="12.75" customHeight="1">
      <c r="B4" s="1" t="s">
        <v>305</v>
      </c>
      <c r="BR4" s="1" t="s">
        <v>408</v>
      </c>
    </row>
    <row r="5" spans="1:131" s="1" customFormat="1" ht="22.5" customHeight="1">
      <c r="B5" s="308" t="s">
        <v>175</v>
      </c>
      <c r="C5" s="326"/>
      <c r="D5" s="326"/>
      <c r="E5" s="326"/>
      <c r="F5" s="326"/>
      <c r="G5" s="326"/>
      <c r="H5" s="326"/>
      <c r="I5" s="326"/>
      <c r="J5" s="326"/>
      <c r="K5" s="326"/>
      <c r="L5" s="326"/>
      <c r="M5" s="326"/>
      <c r="N5" s="326"/>
      <c r="O5" s="326"/>
      <c r="P5" s="326"/>
      <c r="Q5" s="364"/>
      <c r="R5" s="370" t="s">
        <v>222</v>
      </c>
      <c r="S5" s="378"/>
      <c r="T5" s="378"/>
      <c r="U5" s="378"/>
      <c r="V5" s="386"/>
      <c r="W5" s="370" t="s">
        <v>413</v>
      </c>
      <c r="X5" s="378"/>
      <c r="Y5" s="378"/>
      <c r="Z5" s="378"/>
      <c r="AA5" s="386"/>
      <c r="AB5" s="370" t="s">
        <v>416</v>
      </c>
      <c r="AC5" s="378"/>
      <c r="AD5" s="378"/>
      <c r="AE5" s="378"/>
      <c r="AF5" s="378"/>
      <c r="AG5" s="417" t="s">
        <v>6</v>
      </c>
      <c r="AH5" s="378"/>
      <c r="AI5" s="378"/>
      <c r="AJ5" s="378"/>
      <c r="AK5" s="436"/>
      <c r="AL5" s="378" t="s">
        <v>403</v>
      </c>
      <c r="AM5" s="378"/>
      <c r="AN5" s="378"/>
      <c r="AO5" s="378"/>
      <c r="AP5" s="386"/>
      <c r="AQ5" s="370" t="s">
        <v>42</v>
      </c>
      <c r="AR5" s="378"/>
      <c r="AS5" s="378"/>
      <c r="AT5" s="378"/>
      <c r="AU5" s="386"/>
      <c r="AV5" s="370" t="s">
        <v>381</v>
      </c>
      <c r="AW5" s="378"/>
      <c r="AX5" s="378"/>
      <c r="AY5" s="378"/>
      <c r="AZ5" s="436"/>
      <c r="BR5" s="308" t="s">
        <v>398</v>
      </c>
      <c r="BS5" s="326"/>
      <c r="BT5" s="326"/>
      <c r="BU5" s="326"/>
      <c r="BV5" s="326"/>
      <c r="BW5" s="326"/>
      <c r="BX5" s="326"/>
      <c r="BY5" s="326"/>
      <c r="BZ5" s="326"/>
      <c r="CA5" s="326"/>
      <c r="CB5" s="326"/>
      <c r="CC5" s="326"/>
      <c r="CD5" s="326"/>
      <c r="CE5" s="326"/>
      <c r="CF5" s="326"/>
      <c r="CG5" s="326"/>
      <c r="CH5" s="364"/>
      <c r="CI5" s="370" t="s">
        <v>129</v>
      </c>
      <c r="CJ5" s="378"/>
      <c r="CK5" s="378"/>
      <c r="CL5" s="378"/>
      <c r="CM5" s="386"/>
      <c r="CN5" s="370" t="s">
        <v>417</v>
      </c>
      <c r="CO5" s="378"/>
      <c r="CP5" s="378"/>
      <c r="CQ5" s="378"/>
      <c r="CR5" s="386"/>
      <c r="CS5" s="370" t="s">
        <v>419</v>
      </c>
      <c r="CT5" s="378"/>
      <c r="CU5" s="378"/>
      <c r="CV5" s="378"/>
      <c r="CW5" s="386"/>
      <c r="CX5" s="370" t="s">
        <v>420</v>
      </c>
      <c r="CY5" s="378"/>
      <c r="CZ5" s="378"/>
      <c r="DA5" s="378"/>
      <c r="DB5" s="386"/>
      <c r="DC5" s="370" t="s">
        <v>421</v>
      </c>
      <c r="DD5" s="378"/>
      <c r="DE5" s="378"/>
      <c r="DF5" s="378"/>
      <c r="DG5" s="386"/>
      <c r="DH5" s="370" t="s">
        <v>80</v>
      </c>
      <c r="DI5" s="378"/>
      <c r="DJ5" s="378"/>
      <c r="DK5" s="378"/>
      <c r="DL5" s="386"/>
      <c r="DM5" s="370" t="s">
        <v>145</v>
      </c>
      <c r="DN5" s="378"/>
      <c r="DO5" s="378"/>
      <c r="DP5" s="378"/>
      <c r="DQ5" s="386"/>
      <c r="DR5" s="370" t="s">
        <v>204</v>
      </c>
      <c r="DS5" s="378"/>
      <c r="DT5" s="378"/>
      <c r="DU5" s="378"/>
      <c r="DV5" s="386"/>
      <c r="DW5" s="370" t="s">
        <v>381</v>
      </c>
      <c r="DX5" s="378"/>
      <c r="DY5" s="378"/>
      <c r="DZ5" s="378"/>
      <c r="EA5" s="436"/>
    </row>
    <row r="6" spans="1:131" ht="22.5" customHeight="1">
      <c r="B6" s="309"/>
      <c r="C6" s="327"/>
      <c r="D6" s="327"/>
      <c r="E6" s="327"/>
      <c r="F6" s="327"/>
      <c r="G6" s="327"/>
      <c r="H6" s="327"/>
      <c r="I6" s="327"/>
      <c r="J6" s="327"/>
      <c r="K6" s="327"/>
      <c r="L6" s="327"/>
      <c r="M6" s="327"/>
      <c r="N6" s="327"/>
      <c r="O6" s="327"/>
      <c r="P6" s="327"/>
      <c r="Q6" s="365"/>
      <c r="R6" s="371"/>
      <c r="S6" s="379"/>
      <c r="T6" s="379"/>
      <c r="U6" s="379"/>
      <c r="V6" s="387"/>
      <c r="W6" s="371"/>
      <c r="X6" s="379"/>
      <c r="Y6" s="379"/>
      <c r="Z6" s="379"/>
      <c r="AA6" s="387"/>
      <c r="AB6" s="371"/>
      <c r="AC6" s="379"/>
      <c r="AD6" s="379"/>
      <c r="AE6" s="379"/>
      <c r="AF6" s="379"/>
      <c r="AG6" s="418"/>
      <c r="AH6" s="379"/>
      <c r="AI6" s="379"/>
      <c r="AJ6" s="379"/>
      <c r="AK6" s="437"/>
      <c r="AL6" s="379"/>
      <c r="AM6" s="379"/>
      <c r="AN6" s="379"/>
      <c r="AO6" s="379"/>
      <c r="AP6" s="387"/>
      <c r="AQ6" s="371"/>
      <c r="AR6" s="379"/>
      <c r="AS6" s="379"/>
      <c r="AT6" s="379"/>
      <c r="AU6" s="387"/>
      <c r="AV6" s="371"/>
      <c r="AW6" s="379"/>
      <c r="AX6" s="379"/>
      <c r="AY6" s="379"/>
      <c r="AZ6" s="437"/>
      <c r="BR6" s="309"/>
      <c r="BS6" s="327"/>
      <c r="BT6" s="327"/>
      <c r="BU6" s="327"/>
      <c r="BV6" s="327"/>
      <c r="BW6" s="327"/>
      <c r="BX6" s="327"/>
      <c r="BY6" s="327"/>
      <c r="BZ6" s="327"/>
      <c r="CA6" s="327"/>
      <c r="CB6" s="327"/>
      <c r="CC6" s="327"/>
      <c r="CD6" s="327"/>
      <c r="CE6" s="327"/>
      <c r="CF6" s="327"/>
      <c r="CG6" s="327"/>
      <c r="CH6" s="365"/>
      <c r="CI6" s="371"/>
      <c r="CJ6" s="379"/>
      <c r="CK6" s="379"/>
      <c r="CL6" s="379"/>
      <c r="CM6" s="387"/>
      <c r="CN6" s="371"/>
      <c r="CO6" s="379"/>
      <c r="CP6" s="379"/>
      <c r="CQ6" s="379"/>
      <c r="CR6" s="387"/>
      <c r="CS6" s="371"/>
      <c r="CT6" s="379"/>
      <c r="CU6" s="379"/>
      <c r="CV6" s="379"/>
      <c r="CW6" s="387"/>
      <c r="CX6" s="371"/>
      <c r="CY6" s="379"/>
      <c r="CZ6" s="379"/>
      <c r="DA6" s="379"/>
      <c r="DB6" s="387"/>
      <c r="DC6" s="371"/>
      <c r="DD6" s="379"/>
      <c r="DE6" s="379"/>
      <c r="DF6" s="379"/>
      <c r="DG6" s="387"/>
      <c r="DH6" s="371"/>
      <c r="DI6" s="379"/>
      <c r="DJ6" s="379"/>
      <c r="DK6" s="379"/>
      <c r="DL6" s="387"/>
      <c r="DM6" s="371"/>
      <c r="DN6" s="379"/>
      <c r="DO6" s="379"/>
      <c r="DP6" s="379"/>
      <c r="DQ6" s="387"/>
      <c r="DR6" s="371"/>
      <c r="DS6" s="379"/>
      <c r="DT6" s="379"/>
      <c r="DU6" s="379"/>
      <c r="DV6" s="387"/>
      <c r="DW6" s="371"/>
      <c r="DX6" s="379"/>
      <c r="DY6" s="379"/>
      <c r="DZ6" s="379"/>
      <c r="EA6" s="437"/>
    </row>
    <row r="7" spans="1:131" ht="22.5" customHeight="1">
      <c r="B7" s="310">
        <v>1</v>
      </c>
      <c r="C7" s="328" t="s">
        <v>269</v>
      </c>
      <c r="D7" s="341"/>
      <c r="E7" s="341"/>
      <c r="F7" s="341"/>
      <c r="G7" s="341"/>
      <c r="H7" s="341"/>
      <c r="I7" s="341"/>
      <c r="J7" s="341"/>
      <c r="K7" s="341"/>
      <c r="L7" s="341"/>
      <c r="M7" s="341"/>
      <c r="N7" s="341"/>
      <c r="O7" s="341"/>
      <c r="P7" s="341"/>
      <c r="Q7" s="366"/>
      <c r="R7" s="372">
        <v>21666</v>
      </c>
      <c r="S7" s="380"/>
      <c r="T7" s="380"/>
      <c r="U7" s="380"/>
      <c r="V7" s="380"/>
      <c r="W7" s="380">
        <v>20341</v>
      </c>
      <c r="X7" s="380"/>
      <c r="Y7" s="380"/>
      <c r="Z7" s="380"/>
      <c r="AA7" s="380"/>
      <c r="AB7" s="380">
        <v>1325</v>
      </c>
      <c r="AC7" s="380"/>
      <c r="AD7" s="380"/>
      <c r="AE7" s="380"/>
      <c r="AF7" s="409"/>
      <c r="AG7" s="419">
        <v>1246</v>
      </c>
      <c r="AH7" s="431"/>
      <c r="AI7" s="431"/>
      <c r="AJ7" s="431"/>
      <c r="AK7" s="438"/>
      <c r="AL7" s="449">
        <v>2</v>
      </c>
      <c r="AM7" s="380"/>
      <c r="AN7" s="380"/>
      <c r="AO7" s="380"/>
      <c r="AP7" s="380"/>
      <c r="AQ7" s="380">
        <v>23885</v>
      </c>
      <c r="AR7" s="380"/>
      <c r="AS7" s="380"/>
      <c r="AT7" s="380"/>
      <c r="AU7" s="380"/>
      <c r="AV7" s="475"/>
      <c r="AW7" s="475"/>
      <c r="AX7" s="475"/>
      <c r="AY7" s="475"/>
      <c r="AZ7" s="496"/>
      <c r="BR7" s="310">
        <v>1</v>
      </c>
      <c r="BS7" s="519"/>
      <c r="BT7" s="524" t="s">
        <v>97</v>
      </c>
      <c r="BU7" s="528"/>
      <c r="BV7" s="528"/>
      <c r="BW7" s="528"/>
      <c r="BX7" s="528"/>
      <c r="BY7" s="528"/>
      <c r="BZ7" s="528"/>
      <c r="CA7" s="528"/>
      <c r="CB7" s="528"/>
      <c r="CC7" s="528"/>
      <c r="CD7" s="528"/>
      <c r="CE7" s="528"/>
      <c r="CF7" s="528"/>
      <c r="CG7" s="528"/>
      <c r="CH7" s="534"/>
      <c r="CI7" s="541">
        <v>10</v>
      </c>
      <c r="CJ7" s="545"/>
      <c r="CK7" s="545"/>
      <c r="CL7" s="545"/>
      <c r="CM7" s="552"/>
      <c r="CN7" s="541">
        <v>341</v>
      </c>
      <c r="CO7" s="545"/>
      <c r="CP7" s="545"/>
      <c r="CQ7" s="545"/>
      <c r="CR7" s="552"/>
      <c r="CS7" s="541">
        <v>5</v>
      </c>
      <c r="CT7" s="545"/>
      <c r="CU7" s="545"/>
      <c r="CV7" s="545"/>
      <c r="CW7" s="552"/>
      <c r="CX7" s="541" t="s">
        <v>382</v>
      </c>
      <c r="CY7" s="545"/>
      <c r="CZ7" s="545"/>
      <c r="DA7" s="545"/>
      <c r="DB7" s="552"/>
      <c r="DC7" s="541">
        <v>248</v>
      </c>
      <c r="DD7" s="545"/>
      <c r="DE7" s="545"/>
      <c r="DF7" s="545"/>
      <c r="DG7" s="552"/>
      <c r="DH7" s="541" t="s">
        <v>382</v>
      </c>
      <c r="DI7" s="545"/>
      <c r="DJ7" s="545"/>
      <c r="DK7" s="545"/>
      <c r="DL7" s="552"/>
      <c r="DM7" s="541" t="s">
        <v>382</v>
      </c>
      <c r="DN7" s="545"/>
      <c r="DO7" s="545"/>
      <c r="DP7" s="545"/>
      <c r="DQ7" s="552"/>
      <c r="DR7" s="541" t="s">
        <v>382</v>
      </c>
      <c r="DS7" s="545"/>
      <c r="DT7" s="545"/>
      <c r="DU7" s="545"/>
      <c r="DV7" s="552"/>
      <c r="DW7" s="572"/>
      <c r="DX7" s="575"/>
      <c r="DY7" s="575"/>
      <c r="DZ7" s="575"/>
      <c r="EA7" s="578"/>
    </row>
    <row r="8" spans="1:131" ht="22.5" customHeight="1">
      <c r="B8" s="311">
        <v>2</v>
      </c>
      <c r="C8" s="329" t="s">
        <v>275</v>
      </c>
      <c r="D8" s="342"/>
      <c r="E8" s="342"/>
      <c r="F8" s="342"/>
      <c r="G8" s="342"/>
      <c r="H8" s="342"/>
      <c r="I8" s="342"/>
      <c r="J8" s="342"/>
      <c r="K8" s="342"/>
      <c r="L8" s="342"/>
      <c r="M8" s="342"/>
      <c r="N8" s="342"/>
      <c r="O8" s="342"/>
      <c r="P8" s="342"/>
      <c r="Q8" s="367"/>
      <c r="R8" s="373">
        <v>19</v>
      </c>
      <c r="S8" s="381"/>
      <c r="T8" s="381"/>
      <c r="U8" s="381"/>
      <c r="V8" s="381"/>
      <c r="W8" s="381">
        <v>19</v>
      </c>
      <c r="X8" s="381"/>
      <c r="Y8" s="381"/>
      <c r="Z8" s="381"/>
      <c r="AA8" s="381"/>
      <c r="AB8" s="381">
        <v>0</v>
      </c>
      <c r="AC8" s="381"/>
      <c r="AD8" s="381"/>
      <c r="AE8" s="381"/>
      <c r="AF8" s="410"/>
      <c r="AG8" s="420">
        <v>0</v>
      </c>
      <c r="AH8" s="432"/>
      <c r="AI8" s="432"/>
      <c r="AJ8" s="432"/>
      <c r="AK8" s="439"/>
      <c r="AL8" s="450">
        <v>13</v>
      </c>
      <c r="AM8" s="381"/>
      <c r="AN8" s="381"/>
      <c r="AO8" s="381"/>
      <c r="AP8" s="381"/>
      <c r="AQ8" s="381">
        <v>41</v>
      </c>
      <c r="AR8" s="381"/>
      <c r="AS8" s="381"/>
      <c r="AT8" s="381"/>
      <c r="AU8" s="381"/>
      <c r="AV8" s="476"/>
      <c r="AW8" s="476"/>
      <c r="AX8" s="476"/>
      <c r="AY8" s="476"/>
      <c r="AZ8" s="497"/>
      <c r="BR8" s="311">
        <v>2</v>
      </c>
      <c r="BS8" s="520"/>
      <c r="BT8" s="525" t="s">
        <v>423</v>
      </c>
      <c r="BU8" s="529"/>
      <c r="BV8" s="529"/>
      <c r="BW8" s="529"/>
      <c r="BX8" s="529"/>
      <c r="BY8" s="529"/>
      <c r="BZ8" s="529"/>
      <c r="CA8" s="529"/>
      <c r="CB8" s="529"/>
      <c r="CC8" s="529"/>
      <c r="CD8" s="529"/>
      <c r="CE8" s="529"/>
      <c r="CF8" s="529"/>
      <c r="CG8" s="529"/>
      <c r="CH8" s="535"/>
      <c r="CI8" s="542">
        <v>3</v>
      </c>
      <c r="CJ8" s="432"/>
      <c r="CK8" s="432"/>
      <c r="CL8" s="432"/>
      <c r="CM8" s="553"/>
      <c r="CN8" s="542">
        <v>73</v>
      </c>
      <c r="CO8" s="432"/>
      <c r="CP8" s="432"/>
      <c r="CQ8" s="432"/>
      <c r="CR8" s="553"/>
      <c r="CS8" s="542">
        <v>16</v>
      </c>
      <c r="CT8" s="432"/>
      <c r="CU8" s="432"/>
      <c r="CV8" s="432"/>
      <c r="CW8" s="553"/>
      <c r="CX8" s="542">
        <v>39</v>
      </c>
      <c r="CY8" s="432"/>
      <c r="CZ8" s="432"/>
      <c r="DA8" s="432"/>
      <c r="DB8" s="553"/>
      <c r="DC8" s="542" t="s">
        <v>382</v>
      </c>
      <c r="DD8" s="432"/>
      <c r="DE8" s="432"/>
      <c r="DF8" s="432"/>
      <c r="DG8" s="553"/>
      <c r="DH8" s="542" t="s">
        <v>382</v>
      </c>
      <c r="DI8" s="432"/>
      <c r="DJ8" s="432"/>
      <c r="DK8" s="432"/>
      <c r="DL8" s="553"/>
      <c r="DM8" s="542" t="s">
        <v>382</v>
      </c>
      <c r="DN8" s="432"/>
      <c r="DO8" s="432"/>
      <c r="DP8" s="432"/>
      <c r="DQ8" s="553"/>
      <c r="DR8" s="542" t="s">
        <v>382</v>
      </c>
      <c r="DS8" s="432"/>
      <c r="DT8" s="432"/>
      <c r="DU8" s="432"/>
      <c r="DV8" s="553"/>
      <c r="DW8" s="573"/>
      <c r="DX8" s="576"/>
      <c r="DY8" s="576"/>
      <c r="DZ8" s="576"/>
      <c r="EA8" s="579"/>
    </row>
    <row r="9" spans="1:131" ht="22.5" customHeight="1">
      <c r="B9" s="311">
        <v>3</v>
      </c>
      <c r="C9" s="329"/>
      <c r="D9" s="342"/>
      <c r="E9" s="342"/>
      <c r="F9" s="342"/>
      <c r="G9" s="342"/>
      <c r="H9" s="342"/>
      <c r="I9" s="342"/>
      <c r="J9" s="342"/>
      <c r="K9" s="342"/>
      <c r="L9" s="342"/>
      <c r="M9" s="342"/>
      <c r="N9" s="342"/>
      <c r="O9" s="342"/>
      <c r="P9" s="342"/>
      <c r="Q9" s="367"/>
      <c r="R9" s="373"/>
      <c r="S9" s="381"/>
      <c r="T9" s="381"/>
      <c r="U9" s="381"/>
      <c r="V9" s="381"/>
      <c r="W9" s="381"/>
      <c r="X9" s="381"/>
      <c r="Y9" s="381"/>
      <c r="Z9" s="381"/>
      <c r="AA9" s="381"/>
      <c r="AB9" s="381"/>
      <c r="AC9" s="381"/>
      <c r="AD9" s="381"/>
      <c r="AE9" s="381"/>
      <c r="AF9" s="410"/>
      <c r="AG9" s="420"/>
      <c r="AH9" s="432"/>
      <c r="AI9" s="432"/>
      <c r="AJ9" s="432"/>
      <c r="AK9" s="439"/>
      <c r="AL9" s="450"/>
      <c r="AM9" s="381"/>
      <c r="AN9" s="381"/>
      <c r="AO9" s="381"/>
      <c r="AP9" s="381"/>
      <c r="AQ9" s="381"/>
      <c r="AR9" s="381"/>
      <c r="AS9" s="381"/>
      <c r="AT9" s="381"/>
      <c r="AU9" s="381"/>
      <c r="AV9" s="476"/>
      <c r="AW9" s="476"/>
      <c r="AX9" s="476"/>
      <c r="AY9" s="476"/>
      <c r="AZ9" s="497"/>
      <c r="BR9" s="311">
        <v>3</v>
      </c>
      <c r="BS9" s="520"/>
      <c r="BT9" s="525" t="s">
        <v>95</v>
      </c>
      <c r="BU9" s="529"/>
      <c r="BV9" s="529"/>
      <c r="BW9" s="529"/>
      <c r="BX9" s="529"/>
      <c r="BY9" s="529"/>
      <c r="BZ9" s="529"/>
      <c r="CA9" s="529"/>
      <c r="CB9" s="529"/>
      <c r="CC9" s="529"/>
      <c r="CD9" s="529"/>
      <c r="CE9" s="529"/>
      <c r="CF9" s="529"/>
      <c r="CG9" s="529"/>
      <c r="CH9" s="535"/>
      <c r="CI9" s="542">
        <v>1</v>
      </c>
      <c r="CJ9" s="432"/>
      <c r="CK9" s="432"/>
      <c r="CL9" s="432"/>
      <c r="CM9" s="553"/>
      <c r="CN9" s="542">
        <v>58</v>
      </c>
      <c r="CO9" s="432"/>
      <c r="CP9" s="432"/>
      <c r="CQ9" s="432"/>
      <c r="CR9" s="553"/>
      <c r="CS9" s="542">
        <v>26</v>
      </c>
      <c r="CT9" s="432"/>
      <c r="CU9" s="432"/>
      <c r="CV9" s="432"/>
      <c r="CW9" s="553"/>
      <c r="CX9" s="542" t="s">
        <v>382</v>
      </c>
      <c r="CY9" s="432"/>
      <c r="CZ9" s="432"/>
      <c r="DA9" s="432"/>
      <c r="DB9" s="553"/>
      <c r="DC9" s="542" t="s">
        <v>382</v>
      </c>
      <c r="DD9" s="432"/>
      <c r="DE9" s="432"/>
      <c r="DF9" s="432"/>
      <c r="DG9" s="553"/>
      <c r="DH9" s="542" t="s">
        <v>382</v>
      </c>
      <c r="DI9" s="432"/>
      <c r="DJ9" s="432"/>
      <c r="DK9" s="432"/>
      <c r="DL9" s="553"/>
      <c r="DM9" s="542" t="s">
        <v>382</v>
      </c>
      <c r="DN9" s="432"/>
      <c r="DO9" s="432"/>
      <c r="DP9" s="432"/>
      <c r="DQ9" s="553"/>
      <c r="DR9" s="542" t="s">
        <v>382</v>
      </c>
      <c r="DS9" s="432"/>
      <c r="DT9" s="432"/>
      <c r="DU9" s="432"/>
      <c r="DV9" s="553"/>
      <c r="DW9" s="573"/>
      <c r="DX9" s="576"/>
      <c r="DY9" s="576"/>
      <c r="DZ9" s="576"/>
      <c r="EA9" s="579"/>
    </row>
    <row r="10" spans="1:131" ht="22.5" customHeight="1">
      <c r="B10" s="311">
        <v>4</v>
      </c>
      <c r="C10" s="329"/>
      <c r="D10" s="342"/>
      <c r="E10" s="342"/>
      <c r="F10" s="342"/>
      <c r="G10" s="342"/>
      <c r="H10" s="342"/>
      <c r="I10" s="342"/>
      <c r="J10" s="342"/>
      <c r="K10" s="342"/>
      <c r="L10" s="342"/>
      <c r="M10" s="342"/>
      <c r="N10" s="342"/>
      <c r="O10" s="342"/>
      <c r="P10" s="342"/>
      <c r="Q10" s="367"/>
      <c r="R10" s="373"/>
      <c r="S10" s="381"/>
      <c r="T10" s="381"/>
      <c r="U10" s="381"/>
      <c r="V10" s="381"/>
      <c r="W10" s="381"/>
      <c r="X10" s="381"/>
      <c r="Y10" s="381"/>
      <c r="Z10" s="381"/>
      <c r="AA10" s="381"/>
      <c r="AB10" s="381"/>
      <c r="AC10" s="381"/>
      <c r="AD10" s="381"/>
      <c r="AE10" s="381"/>
      <c r="AF10" s="410"/>
      <c r="AG10" s="420"/>
      <c r="AH10" s="432"/>
      <c r="AI10" s="432"/>
      <c r="AJ10" s="432"/>
      <c r="AK10" s="439"/>
      <c r="AL10" s="450"/>
      <c r="AM10" s="381"/>
      <c r="AN10" s="381"/>
      <c r="AO10" s="381"/>
      <c r="AP10" s="381"/>
      <c r="AQ10" s="381"/>
      <c r="AR10" s="381"/>
      <c r="AS10" s="381"/>
      <c r="AT10" s="381"/>
      <c r="AU10" s="381"/>
      <c r="AV10" s="476"/>
      <c r="AW10" s="476"/>
      <c r="AX10" s="476"/>
      <c r="AY10" s="476"/>
      <c r="AZ10" s="497"/>
      <c r="BR10" s="311">
        <v>4</v>
      </c>
      <c r="BS10" s="520"/>
      <c r="BT10" s="525" t="s">
        <v>346</v>
      </c>
      <c r="BU10" s="529"/>
      <c r="BV10" s="529"/>
      <c r="BW10" s="529"/>
      <c r="BX10" s="529"/>
      <c r="BY10" s="529"/>
      <c r="BZ10" s="529"/>
      <c r="CA10" s="529"/>
      <c r="CB10" s="529"/>
      <c r="CC10" s="529"/>
      <c r="CD10" s="529"/>
      <c r="CE10" s="529"/>
      <c r="CF10" s="529"/>
      <c r="CG10" s="529"/>
      <c r="CH10" s="535"/>
      <c r="CI10" s="542">
        <v>3</v>
      </c>
      <c r="CJ10" s="432"/>
      <c r="CK10" s="432"/>
      <c r="CL10" s="432"/>
      <c r="CM10" s="553"/>
      <c r="CN10" s="542">
        <v>76</v>
      </c>
      <c r="CO10" s="432"/>
      <c r="CP10" s="432"/>
      <c r="CQ10" s="432"/>
      <c r="CR10" s="553"/>
      <c r="CS10" s="542">
        <v>15</v>
      </c>
      <c r="CT10" s="432"/>
      <c r="CU10" s="432"/>
      <c r="CV10" s="432"/>
      <c r="CW10" s="553"/>
      <c r="CX10" s="542">
        <v>59</v>
      </c>
      <c r="CY10" s="432"/>
      <c r="CZ10" s="432"/>
      <c r="DA10" s="432"/>
      <c r="DB10" s="553"/>
      <c r="DC10" s="542" t="s">
        <v>382</v>
      </c>
      <c r="DD10" s="432"/>
      <c r="DE10" s="432"/>
      <c r="DF10" s="432"/>
      <c r="DG10" s="553"/>
      <c r="DH10" s="542" t="s">
        <v>382</v>
      </c>
      <c r="DI10" s="432"/>
      <c r="DJ10" s="432"/>
      <c r="DK10" s="432"/>
      <c r="DL10" s="553"/>
      <c r="DM10" s="542" t="s">
        <v>382</v>
      </c>
      <c r="DN10" s="432"/>
      <c r="DO10" s="432"/>
      <c r="DP10" s="432"/>
      <c r="DQ10" s="553"/>
      <c r="DR10" s="542" t="s">
        <v>382</v>
      </c>
      <c r="DS10" s="432"/>
      <c r="DT10" s="432"/>
      <c r="DU10" s="432"/>
      <c r="DV10" s="553"/>
      <c r="DW10" s="573"/>
      <c r="DX10" s="576"/>
      <c r="DY10" s="576"/>
      <c r="DZ10" s="576"/>
      <c r="EA10" s="579"/>
    </row>
    <row r="11" spans="1:131" ht="22.5" customHeight="1">
      <c r="B11" s="311">
        <v>5</v>
      </c>
      <c r="C11" s="329"/>
      <c r="D11" s="342"/>
      <c r="E11" s="342"/>
      <c r="F11" s="342"/>
      <c r="G11" s="342"/>
      <c r="H11" s="342"/>
      <c r="I11" s="342"/>
      <c r="J11" s="342"/>
      <c r="K11" s="342"/>
      <c r="L11" s="342"/>
      <c r="M11" s="342"/>
      <c r="N11" s="342"/>
      <c r="O11" s="342"/>
      <c r="P11" s="342"/>
      <c r="Q11" s="367"/>
      <c r="R11" s="373"/>
      <c r="S11" s="381"/>
      <c r="T11" s="381"/>
      <c r="U11" s="381"/>
      <c r="V11" s="381"/>
      <c r="W11" s="381"/>
      <c r="X11" s="381"/>
      <c r="Y11" s="381"/>
      <c r="Z11" s="381"/>
      <c r="AA11" s="381"/>
      <c r="AB11" s="381"/>
      <c r="AC11" s="381"/>
      <c r="AD11" s="381"/>
      <c r="AE11" s="381"/>
      <c r="AF11" s="410"/>
      <c r="AG11" s="420"/>
      <c r="AH11" s="432"/>
      <c r="AI11" s="432"/>
      <c r="AJ11" s="432"/>
      <c r="AK11" s="439"/>
      <c r="AL11" s="450"/>
      <c r="AM11" s="381"/>
      <c r="AN11" s="381"/>
      <c r="AO11" s="381"/>
      <c r="AP11" s="381"/>
      <c r="AQ11" s="381"/>
      <c r="AR11" s="381"/>
      <c r="AS11" s="381"/>
      <c r="AT11" s="381"/>
      <c r="AU11" s="381"/>
      <c r="AV11" s="476"/>
      <c r="AW11" s="476"/>
      <c r="AX11" s="476"/>
      <c r="AY11" s="476"/>
      <c r="AZ11" s="497"/>
      <c r="BR11" s="311">
        <v>5</v>
      </c>
      <c r="BS11" s="520"/>
      <c r="BT11" s="525" t="s">
        <v>426</v>
      </c>
      <c r="BU11" s="529"/>
      <c r="BV11" s="529"/>
      <c r="BW11" s="529"/>
      <c r="BX11" s="529"/>
      <c r="BY11" s="529"/>
      <c r="BZ11" s="529"/>
      <c r="CA11" s="529"/>
      <c r="CB11" s="529"/>
      <c r="CC11" s="529"/>
      <c r="CD11" s="529"/>
      <c r="CE11" s="529"/>
      <c r="CF11" s="529"/>
      <c r="CG11" s="529"/>
      <c r="CH11" s="535"/>
      <c r="CI11" s="542">
        <v>0</v>
      </c>
      <c r="CJ11" s="432"/>
      <c r="CK11" s="432"/>
      <c r="CL11" s="432"/>
      <c r="CM11" s="553"/>
      <c r="CN11" s="542">
        <v>115</v>
      </c>
      <c r="CO11" s="432"/>
      <c r="CP11" s="432"/>
      <c r="CQ11" s="432"/>
      <c r="CR11" s="553"/>
      <c r="CS11" s="542">
        <v>111</v>
      </c>
      <c r="CT11" s="432"/>
      <c r="CU11" s="432"/>
      <c r="CV11" s="432"/>
      <c r="CW11" s="553"/>
      <c r="CX11" s="542">
        <v>26</v>
      </c>
      <c r="CY11" s="432"/>
      <c r="CZ11" s="432"/>
      <c r="DA11" s="432"/>
      <c r="DB11" s="553"/>
      <c r="DC11" s="542" t="s">
        <v>382</v>
      </c>
      <c r="DD11" s="432"/>
      <c r="DE11" s="432"/>
      <c r="DF11" s="432"/>
      <c r="DG11" s="553"/>
      <c r="DH11" s="542" t="s">
        <v>382</v>
      </c>
      <c r="DI11" s="432"/>
      <c r="DJ11" s="432"/>
      <c r="DK11" s="432"/>
      <c r="DL11" s="553"/>
      <c r="DM11" s="542" t="s">
        <v>382</v>
      </c>
      <c r="DN11" s="432"/>
      <c r="DO11" s="432"/>
      <c r="DP11" s="432"/>
      <c r="DQ11" s="553"/>
      <c r="DR11" s="542" t="s">
        <v>382</v>
      </c>
      <c r="DS11" s="432"/>
      <c r="DT11" s="432"/>
      <c r="DU11" s="432"/>
      <c r="DV11" s="553"/>
      <c r="DW11" s="573"/>
      <c r="DX11" s="576"/>
      <c r="DY11" s="576"/>
      <c r="DZ11" s="576"/>
      <c r="EA11" s="579"/>
    </row>
    <row r="12" spans="1:131" ht="22.5" customHeight="1">
      <c r="B12" s="311">
        <v>6</v>
      </c>
      <c r="C12" s="329"/>
      <c r="D12" s="342"/>
      <c r="E12" s="342"/>
      <c r="F12" s="342"/>
      <c r="G12" s="342"/>
      <c r="H12" s="342"/>
      <c r="I12" s="342"/>
      <c r="J12" s="342"/>
      <c r="K12" s="342"/>
      <c r="L12" s="342"/>
      <c r="M12" s="342"/>
      <c r="N12" s="342"/>
      <c r="O12" s="342"/>
      <c r="P12" s="342"/>
      <c r="Q12" s="367"/>
      <c r="R12" s="373"/>
      <c r="S12" s="381"/>
      <c r="T12" s="381"/>
      <c r="U12" s="381"/>
      <c r="V12" s="381"/>
      <c r="W12" s="381"/>
      <c r="X12" s="381"/>
      <c r="Y12" s="381"/>
      <c r="Z12" s="381"/>
      <c r="AA12" s="381"/>
      <c r="AB12" s="381"/>
      <c r="AC12" s="381"/>
      <c r="AD12" s="381"/>
      <c r="AE12" s="381"/>
      <c r="AF12" s="410"/>
      <c r="AG12" s="420"/>
      <c r="AH12" s="432"/>
      <c r="AI12" s="432"/>
      <c r="AJ12" s="432"/>
      <c r="AK12" s="439"/>
      <c r="AL12" s="450"/>
      <c r="AM12" s="381"/>
      <c r="AN12" s="381"/>
      <c r="AO12" s="381"/>
      <c r="AP12" s="381"/>
      <c r="AQ12" s="381"/>
      <c r="AR12" s="381"/>
      <c r="AS12" s="381"/>
      <c r="AT12" s="381"/>
      <c r="AU12" s="381"/>
      <c r="AV12" s="476"/>
      <c r="AW12" s="476"/>
      <c r="AX12" s="476"/>
      <c r="AY12" s="476"/>
      <c r="AZ12" s="497"/>
      <c r="BR12" s="311">
        <v>6</v>
      </c>
      <c r="BS12" s="520"/>
      <c r="BT12" s="525" t="s">
        <v>62</v>
      </c>
      <c r="BU12" s="529"/>
      <c r="BV12" s="529"/>
      <c r="BW12" s="529"/>
      <c r="BX12" s="529"/>
      <c r="BY12" s="529"/>
      <c r="BZ12" s="529"/>
      <c r="CA12" s="529"/>
      <c r="CB12" s="529"/>
      <c r="CC12" s="529"/>
      <c r="CD12" s="529"/>
      <c r="CE12" s="529"/>
      <c r="CF12" s="529"/>
      <c r="CG12" s="529"/>
      <c r="CH12" s="535"/>
      <c r="CI12" s="542">
        <v>0</v>
      </c>
      <c r="CJ12" s="432"/>
      <c r="CK12" s="432"/>
      <c r="CL12" s="432"/>
      <c r="CM12" s="553"/>
      <c r="CN12" s="542">
        <v>35</v>
      </c>
      <c r="CO12" s="432"/>
      <c r="CP12" s="432"/>
      <c r="CQ12" s="432"/>
      <c r="CR12" s="553"/>
      <c r="CS12" s="542">
        <v>30</v>
      </c>
      <c r="CT12" s="432"/>
      <c r="CU12" s="432"/>
      <c r="CV12" s="432"/>
      <c r="CW12" s="553"/>
      <c r="CX12" s="542">
        <v>24</v>
      </c>
      <c r="CY12" s="432"/>
      <c r="CZ12" s="432"/>
      <c r="DA12" s="432"/>
      <c r="DB12" s="553"/>
      <c r="DC12" s="542" t="s">
        <v>382</v>
      </c>
      <c r="DD12" s="432"/>
      <c r="DE12" s="432"/>
      <c r="DF12" s="432"/>
      <c r="DG12" s="553"/>
      <c r="DH12" s="542" t="s">
        <v>382</v>
      </c>
      <c r="DI12" s="432"/>
      <c r="DJ12" s="432"/>
      <c r="DK12" s="432"/>
      <c r="DL12" s="553"/>
      <c r="DM12" s="542" t="s">
        <v>382</v>
      </c>
      <c r="DN12" s="432"/>
      <c r="DO12" s="432"/>
      <c r="DP12" s="432"/>
      <c r="DQ12" s="553"/>
      <c r="DR12" s="542" t="s">
        <v>382</v>
      </c>
      <c r="DS12" s="432"/>
      <c r="DT12" s="432"/>
      <c r="DU12" s="432"/>
      <c r="DV12" s="553"/>
      <c r="DW12" s="573"/>
      <c r="DX12" s="576"/>
      <c r="DY12" s="576"/>
      <c r="DZ12" s="576"/>
      <c r="EA12" s="579"/>
    </row>
    <row r="13" spans="1:131" ht="22.5" customHeight="1">
      <c r="B13" s="311">
        <v>7</v>
      </c>
      <c r="C13" s="329"/>
      <c r="D13" s="342"/>
      <c r="E13" s="342"/>
      <c r="F13" s="342"/>
      <c r="G13" s="342"/>
      <c r="H13" s="342"/>
      <c r="I13" s="342"/>
      <c r="J13" s="342"/>
      <c r="K13" s="342"/>
      <c r="L13" s="342"/>
      <c r="M13" s="342"/>
      <c r="N13" s="342"/>
      <c r="O13" s="342"/>
      <c r="P13" s="342"/>
      <c r="Q13" s="367"/>
      <c r="R13" s="373"/>
      <c r="S13" s="381"/>
      <c r="T13" s="381"/>
      <c r="U13" s="381"/>
      <c r="V13" s="381"/>
      <c r="W13" s="381"/>
      <c r="X13" s="381"/>
      <c r="Y13" s="381"/>
      <c r="Z13" s="381"/>
      <c r="AA13" s="381"/>
      <c r="AB13" s="381"/>
      <c r="AC13" s="381"/>
      <c r="AD13" s="381"/>
      <c r="AE13" s="381"/>
      <c r="AF13" s="410"/>
      <c r="AG13" s="420"/>
      <c r="AH13" s="432"/>
      <c r="AI13" s="432"/>
      <c r="AJ13" s="432"/>
      <c r="AK13" s="439"/>
      <c r="AL13" s="450"/>
      <c r="AM13" s="381"/>
      <c r="AN13" s="381"/>
      <c r="AO13" s="381"/>
      <c r="AP13" s="381"/>
      <c r="AQ13" s="381"/>
      <c r="AR13" s="381"/>
      <c r="AS13" s="381"/>
      <c r="AT13" s="381"/>
      <c r="AU13" s="381"/>
      <c r="AV13" s="476"/>
      <c r="AW13" s="476"/>
      <c r="AX13" s="476"/>
      <c r="AY13" s="476"/>
      <c r="AZ13" s="497"/>
      <c r="BR13" s="311">
        <v>7</v>
      </c>
      <c r="BS13" s="520"/>
      <c r="BT13" s="525" t="s">
        <v>427</v>
      </c>
      <c r="BU13" s="529"/>
      <c r="BV13" s="529"/>
      <c r="BW13" s="529"/>
      <c r="BX13" s="529"/>
      <c r="BY13" s="529"/>
      <c r="BZ13" s="529"/>
      <c r="CA13" s="529"/>
      <c r="CB13" s="529"/>
      <c r="CC13" s="529"/>
      <c r="CD13" s="529"/>
      <c r="CE13" s="529"/>
      <c r="CF13" s="529"/>
      <c r="CG13" s="529"/>
      <c r="CH13" s="535"/>
      <c r="CI13" s="542">
        <v>6</v>
      </c>
      <c r="CJ13" s="432"/>
      <c r="CK13" s="432"/>
      <c r="CL13" s="432"/>
      <c r="CM13" s="553"/>
      <c r="CN13" s="542">
        <v>29</v>
      </c>
      <c r="CO13" s="432"/>
      <c r="CP13" s="432"/>
      <c r="CQ13" s="432"/>
      <c r="CR13" s="553"/>
      <c r="CS13" s="542">
        <v>90</v>
      </c>
      <c r="CT13" s="432"/>
      <c r="CU13" s="432"/>
      <c r="CV13" s="432"/>
      <c r="CW13" s="553"/>
      <c r="CX13" s="542" t="s">
        <v>382</v>
      </c>
      <c r="CY13" s="432"/>
      <c r="CZ13" s="432"/>
      <c r="DA13" s="432"/>
      <c r="DB13" s="553"/>
      <c r="DC13" s="542">
        <v>262</v>
      </c>
      <c r="DD13" s="432"/>
      <c r="DE13" s="432"/>
      <c r="DF13" s="432"/>
      <c r="DG13" s="553"/>
      <c r="DH13" s="542" t="s">
        <v>382</v>
      </c>
      <c r="DI13" s="432"/>
      <c r="DJ13" s="432"/>
      <c r="DK13" s="432"/>
      <c r="DL13" s="553"/>
      <c r="DM13" s="542" t="s">
        <v>382</v>
      </c>
      <c r="DN13" s="432"/>
      <c r="DO13" s="432"/>
      <c r="DP13" s="432"/>
      <c r="DQ13" s="553"/>
      <c r="DR13" s="542" t="s">
        <v>382</v>
      </c>
      <c r="DS13" s="432"/>
      <c r="DT13" s="432"/>
      <c r="DU13" s="432"/>
      <c r="DV13" s="553"/>
      <c r="DW13" s="573"/>
      <c r="DX13" s="576"/>
      <c r="DY13" s="576"/>
      <c r="DZ13" s="576"/>
      <c r="EA13" s="579"/>
    </row>
    <row r="14" spans="1:131" ht="22.5" customHeight="1">
      <c r="B14" s="311">
        <v>8</v>
      </c>
      <c r="C14" s="329"/>
      <c r="D14" s="342"/>
      <c r="E14" s="342"/>
      <c r="F14" s="342"/>
      <c r="G14" s="342"/>
      <c r="H14" s="342"/>
      <c r="I14" s="342"/>
      <c r="J14" s="342"/>
      <c r="K14" s="342"/>
      <c r="L14" s="342"/>
      <c r="M14" s="342"/>
      <c r="N14" s="342"/>
      <c r="O14" s="342"/>
      <c r="P14" s="342"/>
      <c r="Q14" s="367"/>
      <c r="R14" s="373"/>
      <c r="S14" s="381"/>
      <c r="T14" s="381"/>
      <c r="U14" s="381"/>
      <c r="V14" s="381"/>
      <c r="W14" s="381"/>
      <c r="X14" s="381"/>
      <c r="Y14" s="381"/>
      <c r="Z14" s="381"/>
      <c r="AA14" s="381"/>
      <c r="AB14" s="381"/>
      <c r="AC14" s="381"/>
      <c r="AD14" s="381"/>
      <c r="AE14" s="381"/>
      <c r="AF14" s="410"/>
      <c r="AG14" s="420"/>
      <c r="AH14" s="432"/>
      <c r="AI14" s="432"/>
      <c r="AJ14" s="432"/>
      <c r="AK14" s="439"/>
      <c r="AL14" s="450"/>
      <c r="AM14" s="381"/>
      <c r="AN14" s="381"/>
      <c r="AO14" s="381"/>
      <c r="AP14" s="381"/>
      <c r="AQ14" s="381"/>
      <c r="AR14" s="381"/>
      <c r="AS14" s="381"/>
      <c r="AT14" s="381"/>
      <c r="AU14" s="381"/>
      <c r="AV14" s="476"/>
      <c r="AW14" s="476"/>
      <c r="AX14" s="476"/>
      <c r="AY14" s="476"/>
      <c r="AZ14" s="497"/>
      <c r="BR14" s="311">
        <v>8</v>
      </c>
      <c r="BS14" s="520"/>
      <c r="BT14" s="525" t="s">
        <v>328</v>
      </c>
      <c r="BU14" s="529"/>
      <c r="BV14" s="529"/>
      <c r="BW14" s="529"/>
      <c r="BX14" s="529"/>
      <c r="BY14" s="529"/>
      <c r="BZ14" s="529"/>
      <c r="CA14" s="529"/>
      <c r="CB14" s="529"/>
      <c r="CC14" s="529"/>
      <c r="CD14" s="529"/>
      <c r="CE14" s="529"/>
      <c r="CF14" s="529"/>
      <c r="CG14" s="529"/>
      <c r="CH14" s="535"/>
      <c r="CI14" s="542">
        <v>0</v>
      </c>
      <c r="CJ14" s="432"/>
      <c r="CK14" s="432"/>
      <c r="CL14" s="432"/>
      <c r="CM14" s="553"/>
      <c r="CN14" s="542">
        <v>64</v>
      </c>
      <c r="CO14" s="432"/>
      <c r="CP14" s="432"/>
      <c r="CQ14" s="432"/>
      <c r="CR14" s="553"/>
      <c r="CS14" s="542">
        <v>43</v>
      </c>
      <c r="CT14" s="432"/>
      <c r="CU14" s="432"/>
      <c r="CV14" s="432"/>
      <c r="CW14" s="553"/>
      <c r="CX14" s="542">
        <v>1</v>
      </c>
      <c r="CY14" s="432"/>
      <c r="CZ14" s="432"/>
      <c r="DA14" s="432"/>
      <c r="DB14" s="553"/>
      <c r="DC14" s="542" t="s">
        <v>382</v>
      </c>
      <c r="DD14" s="432"/>
      <c r="DE14" s="432"/>
      <c r="DF14" s="432"/>
      <c r="DG14" s="553"/>
      <c r="DH14" s="542" t="s">
        <v>382</v>
      </c>
      <c r="DI14" s="432"/>
      <c r="DJ14" s="432"/>
      <c r="DK14" s="432"/>
      <c r="DL14" s="553"/>
      <c r="DM14" s="542" t="s">
        <v>382</v>
      </c>
      <c r="DN14" s="432"/>
      <c r="DO14" s="432"/>
      <c r="DP14" s="432"/>
      <c r="DQ14" s="553"/>
      <c r="DR14" s="542" t="s">
        <v>382</v>
      </c>
      <c r="DS14" s="432"/>
      <c r="DT14" s="432"/>
      <c r="DU14" s="432"/>
      <c r="DV14" s="553"/>
      <c r="DW14" s="573"/>
      <c r="DX14" s="576"/>
      <c r="DY14" s="576"/>
      <c r="DZ14" s="576"/>
      <c r="EA14" s="579"/>
    </row>
    <row r="15" spans="1:131" ht="22.5" customHeight="1">
      <c r="B15" s="311">
        <v>9</v>
      </c>
      <c r="C15" s="329"/>
      <c r="D15" s="342"/>
      <c r="E15" s="342"/>
      <c r="F15" s="342"/>
      <c r="G15" s="342"/>
      <c r="H15" s="342"/>
      <c r="I15" s="342"/>
      <c r="J15" s="342"/>
      <c r="K15" s="342"/>
      <c r="L15" s="342"/>
      <c r="M15" s="342"/>
      <c r="N15" s="342"/>
      <c r="O15" s="342"/>
      <c r="P15" s="342"/>
      <c r="Q15" s="367"/>
      <c r="R15" s="373"/>
      <c r="S15" s="381"/>
      <c r="T15" s="381"/>
      <c r="U15" s="381"/>
      <c r="V15" s="381"/>
      <c r="W15" s="381"/>
      <c r="X15" s="381"/>
      <c r="Y15" s="381"/>
      <c r="Z15" s="381"/>
      <c r="AA15" s="381"/>
      <c r="AB15" s="381"/>
      <c r="AC15" s="381"/>
      <c r="AD15" s="381"/>
      <c r="AE15" s="381"/>
      <c r="AF15" s="410"/>
      <c r="AG15" s="420"/>
      <c r="AH15" s="432"/>
      <c r="AI15" s="432"/>
      <c r="AJ15" s="432"/>
      <c r="AK15" s="439"/>
      <c r="AL15" s="450"/>
      <c r="AM15" s="381"/>
      <c r="AN15" s="381"/>
      <c r="AO15" s="381"/>
      <c r="AP15" s="381"/>
      <c r="AQ15" s="381"/>
      <c r="AR15" s="381"/>
      <c r="AS15" s="381"/>
      <c r="AT15" s="381"/>
      <c r="AU15" s="381"/>
      <c r="AV15" s="476"/>
      <c r="AW15" s="476"/>
      <c r="AX15" s="476"/>
      <c r="AY15" s="476"/>
      <c r="AZ15" s="497"/>
      <c r="BR15" s="311">
        <v>9</v>
      </c>
      <c r="BS15" s="520"/>
      <c r="BT15" s="525"/>
      <c r="BU15" s="529"/>
      <c r="BV15" s="529"/>
      <c r="BW15" s="529"/>
      <c r="BX15" s="529"/>
      <c r="BY15" s="529"/>
      <c r="BZ15" s="529"/>
      <c r="CA15" s="529"/>
      <c r="CB15" s="529"/>
      <c r="CC15" s="529"/>
      <c r="CD15" s="529"/>
      <c r="CE15" s="529"/>
      <c r="CF15" s="529"/>
      <c r="CG15" s="529"/>
      <c r="CH15" s="535"/>
      <c r="CI15" s="542"/>
      <c r="CJ15" s="432"/>
      <c r="CK15" s="432"/>
      <c r="CL15" s="432"/>
      <c r="CM15" s="553"/>
      <c r="CN15" s="542"/>
      <c r="CO15" s="432"/>
      <c r="CP15" s="432"/>
      <c r="CQ15" s="432"/>
      <c r="CR15" s="553"/>
      <c r="CS15" s="542"/>
      <c r="CT15" s="432"/>
      <c r="CU15" s="432"/>
      <c r="CV15" s="432"/>
      <c r="CW15" s="553"/>
      <c r="CX15" s="542"/>
      <c r="CY15" s="432"/>
      <c r="CZ15" s="432"/>
      <c r="DA15" s="432"/>
      <c r="DB15" s="553"/>
      <c r="DC15" s="542"/>
      <c r="DD15" s="432"/>
      <c r="DE15" s="432"/>
      <c r="DF15" s="432"/>
      <c r="DG15" s="553"/>
      <c r="DH15" s="542"/>
      <c r="DI15" s="432"/>
      <c r="DJ15" s="432"/>
      <c r="DK15" s="432"/>
      <c r="DL15" s="553"/>
      <c r="DM15" s="542"/>
      <c r="DN15" s="432"/>
      <c r="DO15" s="432"/>
      <c r="DP15" s="432"/>
      <c r="DQ15" s="553"/>
      <c r="DR15" s="542"/>
      <c r="DS15" s="432"/>
      <c r="DT15" s="432"/>
      <c r="DU15" s="432"/>
      <c r="DV15" s="553"/>
      <c r="DW15" s="573"/>
      <c r="DX15" s="576"/>
      <c r="DY15" s="576"/>
      <c r="DZ15" s="576"/>
      <c r="EA15" s="579"/>
    </row>
    <row r="16" spans="1:131" ht="22.5" customHeight="1">
      <c r="B16" s="311">
        <v>10</v>
      </c>
      <c r="C16" s="329"/>
      <c r="D16" s="342"/>
      <c r="E16" s="342"/>
      <c r="F16" s="342"/>
      <c r="G16" s="342"/>
      <c r="H16" s="342"/>
      <c r="I16" s="342"/>
      <c r="J16" s="342"/>
      <c r="K16" s="342"/>
      <c r="L16" s="342"/>
      <c r="M16" s="342"/>
      <c r="N16" s="342"/>
      <c r="O16" s="342"/>
      <c r="P16" s="342"/>
      <c r="Q16" s="367"/>
      <c r="R16" s="373"/>
      <c r="S16" s="381"/>
      <c r="T16" s="381"/>
      <c r="U16" s="381"/>
      <c r="V16" s="381"/>
      <c r="W16" s="381"/>
      <c r="X16" s="381"/>
      <c r="Y16" s="381"/>
      <c r="Z16" s="381"/>
      <c r="AA16" s="381"/>
      <c r="AB16" s="381"/>
      <c r="AC16" s="381"/>
      <c r="AD16" s="381"/>
      <c r="AE16" s="381"/>
      <c r="AF16" s="410"/>
      <c r="AG16" s="420"/>
      <c r="AH16" s="432"/>
      <c r="AI16" s="432"/>
      <c r="AJ16" s="432"/>
      <c r="AK16" s="439"/>
      <c r="AL16" s="450"/>
      <c r="AM16" s="381"/>
      <c r="AN16" s="381"/>
      <c r="AO16" s="381"/>
      <c r="AP16" s="381"/>
      <c r="AQ16" s="381"/>
      <c r="AR16" s="381"/>
      <c r="AS16" s="381"/>
      <c r="AT16" s="381"/>
      <c r="AU16" s="381"/>
      <c r="AV16" s="476"/>
      <c r="AW16" s="476"/>
      <c r="AX16" s="476"/>
      <c r="AY16" s="476"/>
      <c r="AZ16" s="497"/>
      <c r="BR16" s="311">
        <v>10</v>
      </c>
      <c r="BS16" s="520"/>
      <c r="BT16" s="525"/>
      <c r="BU16" s="529"/>
      <c r="BV16" s="529"/>
      <c r="BW16" s="529"/>
      <c r="BX16" s="529"/>
      <c r="BY16" s="529"/>
      <c r="BZ16" s="529"/>
      <c r="CA16" s="529"/>
      <c r="CB16" s="529"/>
      <c r="CC16" s="529"/>
      <c r="CD16" s="529"/>
      <c r="CE16" s="529"/>
      <c r="CF16" s="529"/>
      <c r="CG16" s="529"/>
      <c r="CH16" s="535"/>
      <c r="CI16" s="542"/>
      <c r="CJ16" s="432"/>
      <c r="CK16" s="432"/>
      <c r="CL16" s="432"/>
      <c r="CM16" s="553"/>
      <c r="CN16" s="542"/>
      <c r="CO16" s="432"/>
      <c r="CP16" s="432"/>
      <c r="CQ16" s="432"/>
      <c r="CR16" s="553"/>
      <c r="CS16" s="542"/>
      <c r="CT16" s="432"/>
      <c r="CU16" s="432"/>
      <c r="CV16" s="432"/>
      <c r="CW16" s="553"/>
      <c r="CX16" s="542"/>
      <c r="CY16" s="432"/>
      <c r="CZ16" s="432"/>
      <c r="DA16" s="432"/>
      <c r="DB16" s="553"/>
      <c r="DC16" s="542"/>
      <c r="DD16" s="432"/>
      <c r="DE16" s="432"/>
      <c r="DF16" s="432"/>
      <c r="DG16" s="553"/>
      <c r="DH16" s="542"/>
      <c r="DI16" s="432"/>
      <c r="DJ16" s="432"/>
      <c r="DK16" s="432"/>
      <c r="DL16" s="553"/>
      <c r="DM16" s="542"/>
      <c r="DN16" s="432"/>
      <c r="DO16" s="432"/>
      <c r="DP16" s="432"/>
      <c r="DQ16" s="553"/>
      <c r="DR16" s="542"/>
      <c r="DS16" s="432"/>
      <c r="DT16" s="432"/>
      <c r="DU16" s="432"/>
      <c r="DV16" s="553"/>
      <c r="DW16" s="573"/>
      <c r="DX16" s="576"/>
      <c r="DY16" s="576"/>
      <c r="DZ16" s="576"/>
      <c r="EA16" s="579"/>
    </row>
    <row r="17" spans="2:131" ht="22.5" customHeight="1">
      <c r="B17" s="311">
        <v>11</v>
      </c>
      <c r="C17" s="329"/>
      <c r="D17" s="342"/>
      <c r="E17" s="342"/>
      <c r="F17" s="342"/>
      <c r="G17" s="342"/>
      <c r="H17" s="342"/>
      <c r="I17" s="342"/>
      <c r="J17" s="342"/>
      <c r="K17" s="342"/>
      <c r="L17" s="342"/>
      <c r="M17" s="342"/>
      <c r="N17" s="342"/>
      <c r="O17" s="342"/>
      <c r="P17" s="342"/>
      <c r="Q17" s="367"/>
      <c r="R17" s="373"/>
      <c r="S17" s="381"/>
      <c r="T17" s="381"/>
      <c r="U17" s="381"/>
      <c r="V17" s="381"/>
      <c r="W17" s="381"/>
      <c r="X17" s="381"/>
      <c r="Y17" s="381"/>
      <c r="Z17" s="381"/>
      <c r="AA17" s="381"/>
      <c r="AB17" s="381"/>
      <c r="AC17" s="381"/>
      <c r="AD17" s="381"/>
      <c r="AE17" s="381"/>
      <c r="AF17" s="410"/>
      <c r="AG17" s="420"/>
      <c r="AH17" s="432"/>
      <c r="AI17" s="432"/>
      <c r="AJ17" s="432"/>
      <c r="AK17" s="439"/>
      <c r="AL17" s="450"/>
      <c r="AM17" s="381"/>
      <c r="AN17" s="381"/>
      <c r="AO17" s="381"/>
      <c r="AP17" s="381"/>
      <c r="AQ17" s="381"/>
      <c r="AR17" s="381"/>
      <c r="AS17" s="381"/>
      <c r="AT17" s="381"/>
      <c r="AU17" s="381"/>
      <c r="AV17" s="476"/>
      <c r="AW17" s="476"/>
      <c r="AX17" s="476"/>
      <c r="AY17" s="476"/>
      <c r="AZ17" s="497"/>
      <c r="BR17" s="311">
        <v>11</v>
      </c>
      <c r="BS17" s="520"/>
      <c r="BT17" s="525"/>
      <c r="BU17" s="529"/>
      <c r="BV17" s="529"/>
      <c r="BW17" s="529"/>
      <c r="BX17" s="529"/>
      <c r="BY17" s="529"/>
      <c r="BZ17" s="529"/>
      <c r="CA17" s="529"/>
      <c r="CB17" s="529"/>
      <c r="CC17" s="529"/>
      <c r="CD17" s="529"/>
      <c r="CE17" s="529"/>
      <c r="CF17" s="529"/>
      <c r="CG17" s="529"/>
      <c r="CH17" s="535"/>
      <c r="CI17" s="542"/>
      <c r="CJ17" s="432"/>
      <c r="CK17" s="432"/>
      <c r="CL17" s="432"/>
      <c r="CM17" s="553"/>
      <c r="CN17" s="542"/>
      <c r="CO17" s="432"/>
      <c r="CP17" s="432"/>
      <c r="CQ17" s="432"/>
      <c r="CR17" s="553"/>
      <c r="CS17" s="542"/>
      <c r="CT17" s="432"/>
      <c r="CU17" s="432"/>
      <c r="CV17" s="432"/>
      <c r="CW17" s="553"/>
      <c r="CX17" s="542"/>
      <c r="CY17" s="432"/>
      <c r="CZ17" s="432"/>
      <c r="DA17" s="432"/>
      <c r="DB17" s="553"/>
      <c r="DC17" s="542"/>
      <c r="DD17" s="432"/>
      <c r="DE17" s="432"/>
      <c r="DF17" s="432"/>
      <c r="DG17" s="553"/>
      <c r="DH17" s="542"/>
      <c r="DI17" s="432"/>
      <c r="DJ17" s="432"/>
      <c r="DK17" s="432"/>
      <c r="DL17" s="553"/>
      <c r="DM17" s="542"/>
      <c r="DN17" s="432"/>
      <c r="DO17" s="432"/>
      <c r="DP17" s="432"/>
      <c r="DQ17" s="553"/>
      <c r="DR17" s="542"/>
      <c r="DS17" s="432"/>
      <c r="DT17" s="432"/>
      <c r="DU17" s="432"/>
      <c r="DV17" s="553"/>
      <c r="DW17" s="573"/>
      <c r="DX17" s="576"/>
      <c r="DY17" s="576"/>
      <c r="DZ17" s="576"/>
      <c r="EA17" s="579"/>
    </row>
    <row r="18" spans="2:131" ht="22.5" customHeight="1">
      <c r="B18" s="311">
        <v>12</v>
      </c>
      <c r="C18" s="329"/>
      <c r="D18" s="342"/>
      <c r="E18" s="342"/>
      <c r="F18" s="342"/>
      <c r="G18" s="342"/>
      <c r="H18" s="342"/>
      <c r="I18" s="342"/>
      <c r="J18" s="342"/>
      <c r="K18" s="342"/>
      <c r="L18" s="342"/>
      <c r="M18" s="342"/>
      <c r="N18" s="342"/>
      <c r="O18" s="342"/>
      <c r="P18" s="342"/>
      <c r="Q18" s="367"/>
      <c r="R18" s="373"/>
      <c r="S18" s="381"/>
      <c r="T18" s="381"/>
      <c r="U18" s="381"/>
      <c r="V18" s="381"/>
      <c r="W18" s="381"/>
      <c r="X18" s="381"/>
      <c r="Y18" s="381"/>
      <c r="Z18" s="381"/>
      <c r="AA18" s="381"/>
      <c r="AB18" s="381"/>
      <c r="AC18" s="381"/>
      <c r="AD18" s="381"/>
      <c r="AE18" s="381"/>
      <c r="AF18" s="410"/>
      <c r="AG18" s="420"/>
      <c r="AH18" s="432"/>
      <c r="AI18" s="432"/>
      <c r="AJ18" s="432"/>
      <c r="AK18" s="439"/>
      <c r="AL18" s="450"/>
      <c r="AM18" s="381"/>
      <c r="AN18" s="381"/>
      <c r="AO18" s="381"/>
      <c r="AP18" s="381"/>
      <c r="AQ18" s="381"/>
      <c r="AR18" s="381"/>
      <c r="AS18" s="381"/>
      <c r="AT18" s="381"/>
      <c r="AU18" s="381"/>
      <c r="AV18" s="476"/>
      <c r="AW18" s="476"/>
      <c r="AX18" s="476"/>
      <c r="AY18" s="476"/>
      <c r="AZ18" s="497"/>
      <c r="BR18" s="311">
        <v>12</v>
      </c>
      <c r="BS18" s="520"/>
      <c r="BT18" s="525"/>
      <c r="BU18" s="529"/>
      <c r="BV18" s="529"/>
      <c r="BW18" s="529"/>
      <c r="BX18" s="529"/>
      <c r="BY18" s="529"/>
      <c r="BZ18" s="529"/>
      <c r="CA18" s="529"/>
      <c r="CB18" s="529"/>
      <c r="CC18" s="529"/>
      <c r="CD18" s="529"/>
      <c r="CE18" s="529"/>
      <c r="CF18" s="529"/>
      <c r="CG18" s="529"/>
      <c r="CH18" s="535"/>
      <c r="CI18" s="542"/>
      <c r="CJ18" s="432"/>
      <c r="CK18" s="432"/>
      <c r="CL18" s="432"/>
      <c r="CM18" s="553"/>
      <c r="CN18" s="542"/>
      <c r="CO18" s="432"/>
      <c r="CP18" s="432"/>
      <c r="CQ18" s="432"/>
      <c r="CR18" s="553"/>
      <c r="CS18" s="542"/>
      <c r="CT18" s="432"/>
      <c r="CU18" s="432"/>
      <c r="CV18" s="432"/>
      <c r="CW18" s="553"/>
      <c r="CX18" s="542"/>
      <c r="CY18" s="432"/>
      <c r="CZ18" s="432"/>
      <c r="DA18" s="432"/>
      <c r="DB18" s="553"/>
      <c r="DC18" s="542"/>
      <c r="DD18" s="432"/>
      <c r="DE18" s="432"/>
      <c r="DF18" s="432"/>
      <c r="DG18" s="553"/>
      <c r="DH18" s="542"/>
      <c r="DI18" s="432"/>
      <c r="DJ18" s="432"/>
      <c r="DK18" s="432"/>
      <c r="DL18" s="553"/>
      <c r="DM18" s="542"/>
      <c r="DN18" s="432"/>
      <c r="DO18" s="432"/>
      <c r="DP18" s="432"/>
      <c r="DQ18" s="553"/>
      <c r="DR18" s="542"/>
      <c r="DS18" s="432"/>
      <c r="DT18" s="432"/>
      <c r="DU18" s="432"/>
      <c r="DV18" s="553"/>
      <c r="DW18" s="573"/>
      <c r="DX18" s="576"/>
      <c r="DY18" s="576"/>
      <c r="DZ18" s="576"/>
      <c r="EA18" s="579"/>
    </row>
    <row r="19" spans="2:131" ht="22.5" customHeight="1">
      <c r="B19" s="311">
        <v>13</v>
      </c>
      <c r="C19" s="329"/>
      <c r="D19" s="342"/>
      <c r="E19" s="342"/>
      <c r="F19" s="342"/>
      <c r="G19" s="342"/>
      <c r="H19" s="342"/>
      <c r="I19" s="342"/>
      <c r="J19" s="342"/>
      <c r="K19" s="342"/>
      <c r="L19" s="342"/>
      <c r="M19" s="342"/>
      <c r="N19" s="342"/>
      <c r="O19" s="342"/>
      <c r="P19" s="342"/>
      <c r="Q19" s="367"/>
      <c r="R19" s="373"/>
      <c r="S19" s="381"/>
      <c r="T19" s="381"/>
      <c r="U19" s="381"/>
      <c r="V19" s="381"/>
      <c r="W19" s="381"/>
      <c r="X19" s="381"/>
      <c r="Y19" s="381"/>
      <c r="Z19" s="381"/>
      <c r="AA19" s="381"/>
      <c r="AB19" s="381"/>
      <c r="AC19" s="381"/>
      <c r="AD19" s="381"/>
      <c r="AE19" s="381"/>
      <c r="AF19" s="410"/>
      <c r="AG19" s="420"/>
      <c r="AH19" s="432"/>
      <c r="AI19" s="432"/>
      <c r="AJ19" s="432"/>
      <c r="AK19" s="439"/>
      <c r="AL19" s="450"/>
      <c r="AM19" s="381"/>
      <c r="AN19" s="381"/>
      <c r="AO19" s="381"/>
      <c r="AP19" s="381"/>
      <c r="AQ19" s="381"/>
      <c r="AR19" s="381"/>
      <c r="AS19" s="381"/>
      <c r="AT19" s="381"/>
      <c r="AU19" s="381"/>
      <c r="AV19" s="476"/>
      <c r="AW19" s="476"/>
      <c r="AX19" s="476"/>
      <c r="AY19" s="476"/>
      <c r="AZ19" s="497"/>
      <c r="BR19" s="311">
        <v>13</v>
      </c>
      <c r="BS19" s="520"/>
      <c r="BT19" s="525"/>
      <c r="BU19" s="529"/>
      <c r="BV19" s="529"/>
      <c r="BW19" s="529"/>
      <c r="BX19" s="529"/>
      <c r="BY19" s="529"/>
      <c r="BZ19" s="529"/>
      <c r="CA19" s="529"/>
      <c r="CB19" s="529"/>
      <c r="CC19" s="529"/>
      <c r="CD19" s="529"/>
      <c r="CE19" s="529"/>
      <c r="CF19" s="529"/>
      <c r="CG19" s="529"/>
      <c r="CH19" s="535"/>
      <c r="CI19" s="542"/>
      <c r="CJ19" s="432"/>
      <c r="CK19" s="432"/>
      <c r="CL19" s="432"/>
      <c r="CM19" s="553"/>
      <c r="CN19" s="542"/>
      <c r="CO19" s="432"/>
      <c r="CP19" s="432"/>
      <c r="CQ19" s="432"/>
      <c r="CR19" s="553"/>
      <c r="CS19" s="542"/>
      <c r="CT19" s="432"/>
      <c r="CU19" s="432"/>
      <c r="CV19" s="432"/>
      <c r="CW19" s="553"/>
      <c r="CX19" s="542"/>
      <c r="CY19" s="432"/>
      <c r="CZ19" s="432"/>
      <c r="DA19" s="432"/>
      <c r="DB19" s="553"/>
      <c r="DC19" s="542"/>
      <c r="DD19" s="432"/>
      <c r="DE19" s="432"/>
      <c r="DF19" s="432"/>
      <c r="DG19" s="553"/>
      <c r="DH19" s="542"/>
      <c r="DI19" s="432"/>
      <c r="DJ19" s="432"/>
      <c r="DK19" s="432"/>
      <c r="DL19" s="553"/>
      <c r="DM19" s="542"/>
      <c r="DN19" s="432"/>
      <c r="DO19" s="432"/>
      <c r="DP19" s="432"/>
      <c r="DQ19" s="553"/>
      <c r="DR19" s="542"/>
      <c r="DS19" s="432"/>
      <c r="DT19" s="432"/>
      <c r="DU19" s="432"/>
      <c r="DV19" s="553"/>
      <c r="DW19" s="573"/>
      <c r="DX19" s="576"/>
      <c r="DY19" s="576"/>
      <c r="DZ19" s="576"/>
      <c r="EA19" s="579"/>
    </row>
    <row r="20" spans="2:131" ht="22.5" customHeight="1">
      <c r="B20" s="311">
        <v>14</v>
      </c>
      <c r="C20" s="329"/>
      <c r="D20" s="342"/>
      <c r="E20" s="342"/>
      <c r="F20" s="342"/>
      <c r="G20" s="342"/>
      <c r="H20" s="342"/>
      <c r="I20" s="342"/>
      <c r="J20" s="342"/>
      <c r="K20" s="342"/>
      <c r="L20" s="342"/>
      <c r="M20" s="342"/>
      <c r="N20" s="342"/>
      <c r="O20" s="342"/>
      <c r="P20" s="342"/>
      <c r="Q20" s="367"/>
      <c r="R20" s="373"/>
      <c r="S20" s="381"/>
      <c r="T20" s="381"/>
      <c r="U20" s="381"/>
      <c r="V20" s="381"/>
      <c r="W20" s="381"/>
      <c r="X20" s="381"/>
      <c r="Y20" s="381"/>
      <c r="Z20" s="381"/>
      <c r="AA20" s="381"/>
      <c r="AB20" s="381"/>
      <c r="AC20" s="381"/>
      <c r="AD20" s="381"/>
      <c r="AE20" s="381"/>
      <c r="AF20" s="410"/>
      <c r="AG20" s="420"/>
      <c r="AH20" s="432"/>
      <c r="AI20" s="432"/>
      <c r="AJ20" s="432"/>
      <c r="AK20" s="439"/>
      <c r="AL20" s="450"/>
      <c r="AM20" s="381"/>
      <c r="AN20" s="381"/>
      <c r="AO20" s="381"/>
      <c r="AP20" s="381"/>
      <c r="AQ20" s="381"/>
      <c r="AR20" s="381"/>
      <c r="AS20" s="381"/>
      <c r="AT20" s="381"/>
      <c r="AU20" s="381"/>
      <c r="AV20" s="476"/>
      <c r="AW20" s="476"/>
      <c r="AX20" s="476"/>
      <c r="AY20" s="476"/>
      <c r="AZ20" s="497"/>
      <c r="BR20" s="311">
        <v>14</v>
      </c>
      <c r="BS20" s="520"/>
      <c r="BT20" s="525"/>
      <c r="BU20" s="529"/>
      <c r="BV20" s="529"/>
      <c r="BW20" s="529"/>
      <c r="BX20" s="529"/>
      <c r="BY20" s="529"/>
      <c r="BZ20" s="529"/>
      <c r="CA20" s="529"/>
      <c r="CB20" s="529"/>
      <c r="CC20" s="529"/>
      <c r="CD20" s="529"/>
      <c r="CE20" s="529"/>
      <c r="CF20" s="529"/>
      <c r="CG20" s="529"/>
      <c r="CH20" s="535"/>
      <c r="CI20" s="542"/>
      <c r="CJ20" s="432"/>
      <c r="CK20" s="432"/>
      <c r="CL20" s="432"/>
      <c r="CM20" s="553"/>
      <c r="CN20" s="542"/>
      <c r="CO20" s="432"/>
      <c r="CP20" s="432"/>
      <c r="CQ20" s="432"/>
      <c r="CR20" s="553"/>
      <c r="CS20" s="542"/>
      <c r="CT20" s="432"/>
      <c r="CU20" s="432"/>
      <c r="CV20" s="432"/>
      <c r="CW20" s="553"/>
      <c r="CX20" s="542"/>
      <c r="CY20" s="432"/>
      <c r="CZ20" s="432"/>
      <c r="DA20" s="432"/>
      <c r="DB20" s="553"/>
      <c r="DC20" s="542"/>
      <c r="DD20" s="432"/>
      <c r="DE20" s="432"/>
      <c r="DF20" s="432"/>
      <c r="DG20" s="553"/>
      <c r="DH20" s="542"/>
      <c r="DI20" s="432"/>
      <c r="DJ20" s="432"/>
      <c r="DK20" s="432"/>
      <c r="DL20" s="553"/>
      <c r="DM20" s="542"/>
      <c r="DN20" s="432"/>
      <c r="DO20" s="432"/>
      <c r="DP20" s="432"/>
      <c r="DQ20" s="553"/>
      <c r="DR20" s="542"/>
      <c r="DS20" s="432"/>
      <c r="DT20" s="432"/>
      <c r="DU20" s="432"/>
      <c r="DV20" s="553"/>
      <c r="DW20" s="573"/>
      <c r="DX20" s="576"/>
      <c r="DY20" s="576"/>
      <c r="DZ20" s="576"/>
      <c r="EA20" s="579"/>
    </row>
    <row r="21" spans="2:131" ht="22.5" customHeight="1">
      <c r="B21" s="311">
        <v>15</v>
      </c>
      <c r="C21" s="329"/>
      <c r="D21" s="342"/>
      <c r="E21" s="342"/>
      <c r="F21" s="342"/>
      <c r="G21" s="342"/>
      <c r="H21" s="342"/>
      <c r="I21" s="342"/>
      <c r="J21" s="342"/>
      <c r="K21" s="342"/>
      <c r="L21" s="342"/>
      <c r="M21" s="342"/>
      <c r="N21" s="342"/>
      <c r="O21" s="342"/>
      <c r="P21" s="342"/>
      <c r="Q21" s="367"/>
      <c r="R21" s="373"/>
      <c r="S21" s="381"/>
      <c r="T21" s="381"/>
      <c r="U21" s="381"/>
      <c r="V21" s="381"/>
      <c r="W21" s="381"/>
      <c r="X21" s="381"/>
      <c r="Y21" s="381"/>
      <c r="Z21" s="381"/>
      <c r="AA21" s="381"/>
      <c r="AB21" s="381"/>
      <c r="AC21" s="381"/>
      <c r="AD21" s="381"/>
      <c r="AE21" s="381"/>
      <c r="AF21" s="410"/>
      <c r="AG21" s="420"/>
      <c r="AH21" s="432"/>
      <c r="AI21" s="432"/>
      <c r="AJ21" s="432"/>
      <c r="AK21" s="439"/>
      <c r="AL21" s="450"/>
      <c r="AM21" s="381"/>
      <c r="AN21" s="381"/>
      <c r="AO21" s="381"/>
      <c r="AP21" s="381"/>
      <c r="AQ21" s="381"/>
      <c r="AR21" s="381"/>
      <c r="AS21" s="381"/>
      <c r="AT21" s="381"/>
      <c r="AU21" s="381"/>
      <c r="AV21" s="476"/>
      <c r="AW21" s="476"/>
      <c r="AX21" s="476"/>
      <c r="AY21" s="476"/>
      <c r="AZ21" s="497"/>
      <c r="BR21" s="311">
        <v>15</v>
      </c>
      <c r="BS21" s="520"/>
      <c r="BT21" s="525"/>
      <c r="BU21" s="529"/>
      <c r="BV21" s="529"/>
      <c r="BW21" s="529"/>
      <c r="BX21" s="529"/>
      <c r="BY21" s="529"/>
      <c r="BZ21" s="529"/>
      <c r="CA21" s="529"/>
      <c r="CB21" s="529"/>
      <c r="CC21" s="529"/>
      <c r="CD21" s="529"/>
      <c r="CE21" s="529"/>
      <c r="CF21" s="529"/>
      <c r="CG21" s="529"/>
      <c r="CH21" s="535"/>
      <c r="CI21" s="542"/>
      <c r="CJ21" s="432"/>
      <c r="CK21" s="432"/>
      <c r="CL21" s="432"/>
      <c r="CM21" s="553"/>
      <c r="CN21" s="542"/>
      <c r="CO21" s="432"/>
      <c r="CP21" s="432"/>
      <c r="CQ21" s="432"/>
      <c r="CR21" s="553"/>
      <c r="CS21" s="542"/>
      <c r="CT21" s="432"/>
      <c r="CU21" s="432"/>
      <c r="CV21" s="432"/>
      <c r="CW21" s="553"/>
      <c r="CX21" s="542"/>
      <c r="CY21" s="432"/>
      <c r="CZ21" s="432"/>
      <c r="DA21" s="432"/>
      <c r="DB21" s="553"/>
      <c r="DC21" s="542"/>
      <c r="DD21" s="432"/>
      <c r="DE21" s="432"/>
      <c r="DF21" s="432"/>
      <c r="DG21" s="553"/>
      <c r="DH21" s="542"/>
      <c r="DI21" s="432"/>
      <c r="DJ21" s="432"/>
      <c r="DK21" s="432"/>
      <c r="DL21" s="553"/>
      <c r="DM21" s="542"/>
      <c r="DN21" s="432"/>
      <c r="DO21" s="432"/>
      <c r="DP21" s="432"/>
      <c r="DQ21" s="553"/>
      <c r="DR21" s="542"/>
      <c r="DS21" s="432"/>
      <c r="DT21" s="432"/>
      <c r="DU21" s="432"/>
      <c r="DV21" s="553"/>
      <c r="DW21" s="573"/>
      <c r="DX21" s="576"/>
      <c r="DY21" s="576"/>
      <c r="DZ21" s="576"/>
      <c r="EA21" s="579"/>
    </row>
    <row r="22" spans="2:131" ht="22.5" customHeight="1">
      <c r="B22" s="311">
        <v>16</v>
      </c>
      <c r="C22" s="330"/>
      <c r="D22" s="343"/>
      <c r="E22" s="343"/>
      <c r="F22" s="343"/>
      <c r="G22" s="343"/>
      <c r="H22" s="343"/>
      <c r="I22" s="343"/>
      <c r="J22" s="343"/>
      <c r="K22" s="343"/>
      <c r="L22" s="343"/>
      <c r="M22" s="343"/>
      <c r="N22" s="343"/>
      <c r="O22" s="343"/>
      <c r="P22" s="343"/>
      <c r="Q22" s="368"/>
      <c r="R22" s="374"/>
      <c r="S22" s="382"/>
      <c r="T22" s="382"/>
      <c r="U22" s="382"/>
      <c r="V22" s="382"/>
      <c r="W22" s="382"/>
      <c r="X22" s="382"/>
      <c r="Y22" s="382"/>
      <c r="Z22" s="382"/>
      <c r="AA22" s="382"/>
      <c r="AB22" s="382"/>
      <c r="AC22" s="382"/>
      <c r="AD22" s="382"/>
      <c r="AE22" s="382"/>
      <c r="AF22" s="411"/>
      <c r="AG22" s="421"/>
      <c r="AH22" s="433"/>
      <c r="AI22" s="433"/>
      <c r="AJ22" s="433"/>
      <c r="AK22" s="440"/>
      <c r="AL22" s="451"/>
      <c r="AM22" s="382"/>
      <c r="AN22" s="382"/>
      <c r="AO22" s="382"/>
      <c r="AP22" s="382"/>
      <c r="AQ22" s="382"/>
      <c r="AR22" s="382"/>
      <c r="AS22" s="382"/>
      <c r="AT22" s="382"/>
      <c r="AU22" s="382"/>
      <c r="AV22" s="477"/>
      <c r="AW22" s="477"/>
      <c r="AX22" s="477"/>
      <c r="AY22" s="477"/>
      <c r="AZ22" s="498"/>
      <c r="BA22" s="504" t="s">
        <v>428</v>
      </c>
      <c r="BB22" s="504"/>
      <c r="BC22" s="504"/>
      <c r="BD22" s="504"/>
      <c r="BE22" s="511"/>
      <c r="BR22" s="311">
        <v>16</v>
      </c>
      <c r="BS22" s="520"/>
      <c r="BT22" s="525"/>
      <c r="BU22" s="529"/>
      <c r="BV22" s="529"/>
      <c r="BW22" s="529"/>
      <c r="BX22" s="529"/>
      <c r="BY22" s="529"/>
      <c r="BZ22" s="529"/>
      <c r="CA22" s="529"/>
      <c r="CB22" s="529"/>
      <c r="CC22" s="529"/>
      <c r="CD22" s="529"/>
      <c r="CE22" s="529"/>
      <c r="CF22" s="529"/>
      <c r="CG22" s="529"/>
      <c r="CH22" s="535"/>
      <c r="CI22" s="542"/>
      <c r="CJ22" s="432"/>
      <c r="CK22" s="432"/>
      <c r="CL22" s="432"/>
      <c r="CM22" s="553"/>
      <c r="CN22" s="542"/>
      <c r="CO22" s="432"/>
      <c r="CP22" s="432"/>
      <c r="CQ22" s="432"/>
      <c r="CR22" s="553"/>
      <c r="CS22" s="542"/>
      <c r="CT22" s="432"/>
      <c r="CU22" s="432"/>
      <c r="CV22" s="432"/>
      <c r="CW22" s="553"/>
      <c r="CX22" s="542"/>
      <c r="CY22" s="432"/>
      <c r="CZ22" s="432"/>
      <c r="DA22" s="432"/>
      <c r="DB22" s="553"/>
      <c r="DC22" s="542"/>
      <c r="DD22" s="432"/>
      <c r="DE22" s="432"/>
      <c r="DF22" s="432"/>
      <c r="DG22" s="553"/>
      <c r="DH22" s="542"/>
      <c r="DI22" s="432"/>
      <c r="DJ22" s="432"/>
      <c r="DK22" s="432"/>
      <c r="DL22" s="553"/>
      <c r="DM22" s="542"/>
      <c r="DN22" s="432"/>
      <c r="DO22" s="432"/>
      <c r="DP22" s="432"/>
      <c r="DQ22" s="553"/>
      <c r="DR22" s="542"/>
      <c r="DS22" s="432"/>
      <c r="DT22" s="432"/>
      <c r="DU22" s="432"/>
      <c r="DV22" s="553"/>
      <c r="DW22" s="573"/>
      <c r="DX22" s="576"/>
      <c r="DY22" s="576"/>
      <c r="DZ22" s="576"/>
      <c r="EA22" s="579"/>
    </row>
    <row r="23" spans="2:131" ht="22.5" customHeight="1">
      <c r="B23" s="312" t="s">
        <v>429</v>
      </c>
      <c r="C23" s="331" t="s">
        <v>214</v>
      </c>
      <c r="D23" s="344"/>
      <c r="E23" s="344"/>
      <c r="F23" s="344"/>
      <c r="G23" s="344"/>
      <c r="H23" s="344"/>
      <c r="I23" s="344"/>
      <c r="J23" s="344"/>
      <c r="K23" s="344"/>
      <c r="L23" s="344"/>
      <c r="M23" s="344"/>
      <c r="N23" s="344"/>
      <c r="O23" s="344"/>
      <c r="P23" s="344"/>
      <c r="Q23" s="369"/>
      <c r="R23" s="375">
        <v>20299</v>
      </c>
      <c r="S23" s="383"/>
      <c r="T23" s="383"/>
      <c r="U23" s="383"/>
      <c r="V23" s="383"/>
      <c r="W23" s="383">
        <v>18973</v>
      </c>
      <c r="X23" s="383"/>
      <c r="Y23" s="383"/>
      <c r="Z23" s="383"/>
      <c r="AA23" s="383"/>
      <c r="AB23" s="383">
        <v>1326</v>
      </c>
      <c r="AC23" s="383"/>
      <c r="AD23" s="383"/>
      <c r="AE23" s="383"/>
      <c r="AF23" s="412"/>
      <c r="AG23" s="422">
        <v>1246</v>
      </c>
      <c r="AH23" s="383"/>
      <c r="AI23" s="383"/>
      <c r="AJ23" s="383"/>
      <c r="AK23" s="441"/>
      <c r="AL23" s="452"/>
      <c r="AM23" s="385"/>
      <c r="AN23" s="385"/>
      <c r="AO23" s="385"/>
      <c r="AP23" s="385"/>
      <c r="AQ23" s="383">
        <v>23926</v>
      </c>
      <c r="AR23" s="383"/>
      <c r="AS23" s="383"/>
      <c r="AT23" s="383"/>
      <c r="AU23" s="383"/>
      <c r="AV23" s="478"/>
      <c r="AW23" s="478"/>
      <c r="AX23" s="478"/>
      <c r="AY23" s="478"/>
      <c r="AZ23" s="499"/>
      <c r="BA23" s="505" t="s">
        <v>382</v>
      </c>
      <c r="BB23" s="505"/>
      <c r="BC23" s="505"/>
      <c r="BD23" s="505"/>
      <c r="BE23" s="512"/>
      <c r="BR23" s="311">
        <v>17</v>
      </c>
      <c r="BS23" s="520"/>
      <c r="BT23" s="525"/>
      <c r="BU23" s="529"/>
      <c r="BV23" s="529"/>
      <c r="BW23" s="529"/>
      <c r="BX23" s="529"/>
      <c r="BY23" s="529"/>
      <c r="BZ23" s="529"/>
      <c r="CA23" s="529"/>
      <c r="CB23" s="529"/>
      <c r="CC23" s="529"/>
      <c r="CD23" s="529"/>
      <c r="CE23" s="529"/>
      <c r="CF23" s="529"/>
      <c r="CG23" s="529"/>
      <c r="CH23" s="535"/>
      <c r="CI23" s="542"/>
      <c r="CJ23" s="432"/>
      <c r="CK23" s="432"/>
      <c r="CL23" s="432"/>
      <c r="CM23" s="553"/>
      <c r="CN23" s="542"/>
      <c r="CO23" s="432"/>
      <c r="CP23" s="432"/>
      <c r="CQ23" s="432"/>
      <c r="CR23" s="553"/>
      <c r="CS23" s="542"/>
      <c r="CT23" s="432"/>
      <c r="CU23" s="432"/>
      <c r="CV23" s="432"/>
      <c r="CW23" s="553"/>
      <c r="CX23" s="542"/>
      <c r="CY23" s="432"/>
      <c r="CZ23" s="432"/>
      <c r="DA23" s="432"/>
      <c r="DB23" s="553"/>
      <c r="DC23" s="542"/>
      <c r="DD23" s="432"/>
      <c r="DE23" s="432"/>
      <c r="DF23" s="432"/>
      <c r="DG23" s="553"/>
      <c r="DH23" s="542"/>
      <c r="DI23" s="432"/>
      <c r="DJ23" s="432"/>
      <c r="DK23" s="432"/>
      <c r="DL23" s="553"/>
      <c r="DM23" s="542"/>
      <c r="DN23" s="432"/>
      <c r="DO23" s="432"/>
      <c r="DP23" s="432"/>
      <c r="DQ23" s="553"/>
      <c r="DR23" s="542"/>
      <c r="DS23" s="432"/>
      <c r="DT23" s="432"/>
      <c r="DU23" s="432"/>
      <c r="DV23" s="553"/>
      <c r="DW23" s="573"/>
      <c r="DX23" s="576"/>
      <c r="DY23" s="576"/>
      <c r="DZ23" s="576"/>
      <c r="EA23" s="579"/>
    </row>
    <row r="24" spans="2:131" ht="22.5" customHeight="1">
      <c r="BR24" s="311">
        <v>18</v>
      </c>
      <c r="BS24" s="520"/>
      <c r="BT24" s="525"/>
      <c r="BU24" s="529"/>
      <c r="BV24" s="529"/>
      <c r="BW24" s="529"/>
      <c r="BX24" s="529"/>
      <c r="BY24" s="529"/>
      <c r="BZ24" s="529"/>
      <c r="CA24" s="529"/>
      <c r="CB24" s="529"/>
      <c r="CC24" s="529"/>
      <c r="CD24" s="529"/>
      <c r="CE24" s="529"/>
      <c r="CF24" s="529"/>
      <c r="CG24" s="529"/>
      <c r="CH24" s="535"/>
      <c r="CI24" s="542"/>
      <c r="CJ24" s="432"/>
      <c r="CK24" s="432"/>
      <c r="CL24" s="432"/>
      <c r="CM24" s="553"/>
      <c r="CN24" s="542"/>
      <c r="CO24" s="432"/>
      <c r="CP24" s="432"/>
      <c r="CQ24" s="432"/>
      <c r="CR24" s="553"/>
      <c r="CS24" s="542"/>
      <c r="CT24" s="432"/>
      <c r="CU24" s="432"/>
      <c r="CV24" s="432"/>
      <c r="CW24" s="553"/>
      <c r="CX24" s="542"/>
      <c r="CY24" s="432"/>
      <c r="CZ24" s="432"/>
      <c r="DA24" s="432"/>
      <c r="DB24" s="553"/>
      <c r="DC24" s="542"/>
      <c r="DD24" s="432"/>
      <c r="DE24" s="432"/>
      <c r="DF24" s="432"/>
      <c r="DG24" s="553"/>
      <c r="DH24" s="542"/>
      <c r="DI24" s="432"/>
      <c r="DJ24" s="432"/>
      <c r="DK24" s="432"/>
      <c r="DL24" s="553"/>
      <c r="DM24" s="542"/>
      <c r="DN24" s="432"/>
      <c r="DO24" s="432"/>
      <c r="DP24" s="432"/>
      <c r="DQ24" s="553"/>
      <c r="DR24" s="542"/>
      <c r="DS24" s="432"/>
      <c r="DT24" s="432"/>
      <c r="DU24" s="432"/>
      <c r="DV24" s="553"/>
      <c r="DW24" s="573"/>
      <c r="DX24" s="576"/>
      <c r="DY24" s="576"/>
      <c r="DZ24" s="576"/>
      <c r="EA24" s="579"/>
    </row>
    <row r="25" spans="2:131" ht="22.5" customHeight="1">
      <c r="B25" s="1" t="s">
        <v>287</v>
      </c>
      <c r="BR25" s="311">
        <v>19</v>
      </c>
      <c r="BS25" s="520"/>
      <c r="BT25" s="525"/>
      <c r="BU25" s="529"/>
      <c r="BV25" s="529"/>
      <c r="BW25" s="529"/>
      <c r="BX25" s="529"/>
      <c r="BY25" s="529"/>
      <c r="BZ25" s="529"/>
      <c r="CA25" s="529"/>
      <c r="CB25" s="529"/>
      <c r="CC25" s="529"/>
      <c r="CD25" s="529"/>
      <c r="CE25" s="529"/>
      <c r="CF25" s="529"/>
      <c r="CG25" s="529"/>
      <c r="CH25" s="535"/>
      <c r="CI25" s="542"/>
      <c r="CJ25" s="432"/>
      <c r="CK25" s="432"/>
      <c r="CL25" s="432"/>
      <c r="CM25" s="553"/>
      <c r="CN25" s="542"/>
      <c r="CO25" s="432"/>
      <c r="CP25" s="432"/>
      <c r="CQ25" s="432"/>
      <c r="CR25" s="553"/>
      <c r="CS25" s="542"/>
      <c r="CT25" s="432"/>
      <c r="CU25" s="432"/>
      <c r="CV25" s="432"/>
      <c r="CW25" s="553"/>
      <c r="CX25" s="542"/>
      <c r="CY25" s="432"/>
      <c r="CZ25" s="432"/>
      <c r="DA25" s="432"/>
      <c r="DB25" s="553"/>
      <c r="DC25" s="542"/>
      <c r="DD25" s="432"/>
      <c r="DE25" s="432"/>
      <c r="DF25" s="432"/>
      <c r="DG25" s="553"/>
      <c r="DH25" s="542"/>
      <c r="DI25" s="432"/>
      <c r="DJ25" s="432"/>
      <c r="DK25" s="432"/>
      <c r="DL25" s="553"/>
      <c r="DM25" s="542"/>
      <c r="DN25" s="432"/>
      <c r="DO25" s="432"/>
      <c r="DP25" s="432"/>
      <c r="DQ25" s="553"/>
      <c r="DR25" s="542"/>
      <c r="DS25" s="432"/>
      <c r="DT25" s="432"/>
      <c r="DU25" s="432"/>
      <c r="DV25" s="553"/>
      <c r="DW25" s="573"/>
      <c r="DX25" s="576"/>
      <c r="DY25" s="576"/>
      <c r="DZ25" s="576"/>
      <c r="EA25" s="579"/>
    </row>
    <row r="26" spans="2:131" ht="22.5" customHeight="1">
      <c r="B26" s="308" t="s">
        <v>175</v>
      </c>
      <c r="C26" s="326"/>
      <c r="D26" s="326"/>
      <c r="E26" s="326"/>
      <c r="F26" s="326"/>
      <c r="G26" s="326"/>
      <c r="H26" s="326"/>
      <c r="I26" s="326"/>
      <c r="J26" s="326"/>
      <c r="K26" s="326"/>
      <c r="L26" s="326"/>
      <c r="M26" s="326"/>
      <c r="N26" s="326"/>
      <c r="O26" s="326"/>
      <c r="P26" s="326"/>
      <c r="Q26" s="364"/>
      <c r="R26" s="370" t="s">
        <v>98</v>
      </c>
      <c r="S26" s="378"/>
      <c r="T26" s="378"/>
      <c r="U26" s="378"/>
      <c r="V26" s="386"/>
      <c r="W26" s="370" t="s">
        <v>306</v>
      </c>
      <c r="X26" s="378"/>
      <c r="Y26" s="378"/>
      <c r="Z26" s="378"/>
      <c r="AA26" s="386"/>
      <c r="AB26" s="370" t="s">
        <v>432</v>
      </c>
      <c r="AC26" s="378"/>
      <c r="AD26" s="378"/>
      <c r="AE26" s="378"/>
      <c r="AF26" s="378"/>
      <c r="AG26" s="423" t="s">
        <v>47</v>
      </c>
      <c r="AH26" s="434"/>
      <c r="AI26" s="434"/>
      <c r="AJ26" s="434"/>
      <c r="AK26" s="442"/>
      <c r="AL26" s="378" t="s">
        <v>168</v>
      </c>
      <c r="AM26" s="378"/>
      <c r="AN26" s="378"/>
      <c r="AO26" s="378"/>
      <c r="AP26" s="386"/>
      <c r="AQ26" s="370" t="s">
        <v>78</v>
      </c>
      <c r="AR26" s="378"/>
      <c r="AS26" s="378"/>
      <c r="AT26" s="378"/>
      <c r="AU26" s="386"/>
      <c r="AV26" s="370" t="s">
        <v>433</v>
      </c>
      <c r="AW26" s="378"/>
      <c r="AX26" s="378"/>
      <c r="AY26" s="378"/>
      <c r="AZ26" s="386"/>
      <c r="BA26" s="370" t="s">
        <v>200</v>
      </c>
      <c r="BB26" s="378"/>
      <c r="BC26" s="378"/>
      <c r="BD26" s="378"/>
      <c r="BE26" s="386"/>
      <c r="BF26" s="370" t="s">
        <v>381</v>
      </c>
      <c r="BG26" s="378"/>
      <c r="BH26" s="378"/>
      <c r="BI26" s="378"/>
      <c r="BJ26" s="436"/>
      <c r="BR26" s="311">
        <v>20</v>
      </c>
      <c r="BS26" s="520"/>
      <c r="BT26" s="525"/>
      <c r="BU26" s="529"/>
      <c r="BV26" s="529"/>
      <c r="BW26" s="529"/>
      <c r="BX26" s="529"/>
      <c r="BY26" s="529"/>
      <c r="BZ26" s="529"/>
      <c r="CA26" s="529"/>
      <c r="CB26" s="529"/>
      <c r="CC26" s="529"/>
      <c r="CD26" s="529"/>
      <c r="CE26" s="529"/>
      <c r="CF26" s="529"/>
      <c r="CG26" s="529"/>
      <c r="CH26" s="535"/>
      <c r="CI26" s="542"/>
      <c r="CJ26" s="432"/>
      <c r="CK26" s="432"/>
      <c r="CL26" s="432"/>
      <c r="CM26" s="553"/>
      <c r="CN26" s="542"/>
      <c r="CO26" s="432"/>
      <c r="CP26" s="432"/>
      <c r="CQ26" s="432"/>
      <c r="CR26" s="553"/>
      <c r="CS26" s="542"/>
      <c r="CT26" s="432"/>
      <c r="CU26" s="432"/>
      <c r="CV26" s="432"/>
      <c r="CW26" s="553"/>
      <c r="CX26" s="542"/>
      <c r="CY26" s="432"/>
      <c r="CZ26" s="432"/>
      <c r="DA26" s="432"/>
      <c r="DB26" s="553"/>
      <c r="DC26" s="542"/>
      <c r="DD26" s="432"/>
      <c r="DE26" s="432"/>
      <c r="DF26" s="432"/>
      <c r="DG26" s="553"/>
      <c r="DH26" s="542"/>
      <c r="DI26" s="432"/>
      <c r="DJ26" s="432"/>
      <c r="DK26" s="432"/>
      <c r="DL26" s="553"/>
      <c r="DM26" s="542"/>
      <c r="DN26" s="432"/>
      <c r="DO26" s="432"/>
      <c r="DP26" s="432"/>
      <c r="DQ26" s="553"/>
      <c r="DR26" s="542"/>
      <c r="DS26" s="432"/>
      <c r="DT26" s="432"/>
      <c r="DU26" s="432"/>
      <c r="DV26" s="553"/>
      <c r="DW26" s="573"/>
      <c r="DX26" s="576"/>
      <c r="DY26" s="576"/>
      <c r="DZ26" s="576"/>
      <c r="EA26" s="579"/>
    </row>
    <row r="27" spans="2:131" ht="22.5" customHeight="1">
      <c r="B27" s="309"/>
      <c r="C27" s="327"/>
      <c r="D27" s="327"/>
      <c r="E27" s="327"/>
      <c r="F27" s="327"/>
      <c r="G27" s="327"/>
      <c r="H27" s="327"/>
      <c r="I27" s="327"/>
      <c r="J27" s="327"/>
      <c r="K27" s="327"/>
      <c r="L27" s="327"/>
      <c r="M27" s="327"/>
      <c r="N27" s="327"/>
      <c r="O27" s="327"/>
      <c r="P27" s="327"/>
      <c r="Q27" s="365"/>
      <c r="R27" s="371"/>
      <c r="S27" s="379"/>
      <c r="T27" s="379"/>
      <c r="U27" s="379"/>
      <c r="V27" s="387"/>
      <c r="W27" s="371"/>
      <c r="X27" s="379"/>
      <c r="Y27" s="379"/>
      <c r="Z27" s="379"/>
      <c r="AA27" s="387"/>
      <c r="AB27" s="371"/>
      <c r="AC27" s="379"/>
      <c r="AD27" s="379"/>
      <c r="AE27" s="379"/>
      <c r="AF27" s="379"/>
      <c r="AG27" s="424"/>
      <c r="AH27" s="435"/>
      <c r="AI27" s="435"/>
      <c r="AJ27" s="435"/>
      <c r="AK27" s="443"/>
      <c r="AL27" s="379"/>
      <c r="AM27" s="379"/>
      <c r="AN27" s="379"/>
      <c r="AO27" s="379"/>
      <c r="AP27" s="387"/>
      <c r="AQ27" s="371"/>
      <c r="AR27" s="379"/>
      <c r="AS27" s="379"/>
      <c r="AT27" s="379"/>
      <c r="AU27" s="387"/>
      <c r="AV27" s="371"/>
      <c r="AW27" s="379"/>
      <c r="AX27" s="379"/>
      <c r="AY27" s="379"/>
      <c r="AZ27" s="387"/>
      <c r="BA27" s="371"/>
      <c r="BB27" s="379"/>
      <c r="BC27" s="379"/>
      <c r="BD27" s="379"/>
      <c r="BE27" s="387"/>
      <c r="BF27" s="371"/>
      <c r="BG27" s="379"/>
      <c r="BH27" s="379"/>
      <c r="BI27" s="379"/>
      <c r="BJ27" s="437"/>
      <c r="BR27" s="311">
        <v>21</v>
      </c>
      <c r="BS27" s="520"/>
      <c r="BT27" s="525"/>
      <c r="BU27" s="529"/>
      <c r="BV27" s="529"/>
      <c r="BW27" s="529"/>
      <c r="BX27" s="529"/>
      <c r="BY27" s="529"/>
      <c r="BZ27" s="529"/>
      <c r="CA27" s="529"/>
      <c r="CB27" s="529"/>
      <c r="CC27" s="529"/>
      <c r="CD27" s="529"/>
      <c r="CE27" s="529"/>
      <c r="CF27" s="529"/>
      <c r="CG27" s="529"/>
      <c r="CH27" s="535"/>
      <c r="CI27" s="542"/>
      <c r="CJ27" s="432"/>
      <c r="CK27" s="432"/>
      <c r="CL27" s="432"/>
      <c r="CM27" s="553"/>
      <c r="CN27" s="542"/>
      <c r="CO27" s="432"/>
      <c r="CP27" s="432"/>
      <c r="CQ27" s="432"/>
      <c r="CR27" s="553"/>
      <c r="CS27" s="542"/>
      <c r="CT27" s="432"/>
      <c r="CU27" s="432"/>
      <c r="CV27" s="432"/>
      <c r="CW27" s="553"/>
      <c r="CX27" s="542"/>
      <c r="CY27" s="432"/>
      <c r="CZ27" s="432"/>
      <c r="DA27" s="432"/>
      <c r="DB27" s="553"/>
      <c r="DC27" s="542"/>
      <c r="DD27" s="432"/>
      <c r="DE27" s="432"/>
      <c r="DF27" s="432"/>
      <c r="DG27" s="553"/>
      <c r="DH27" s="542"/>
      <c r="DI27" s="432"/>
      <c r="DJ27" s="432"/>
      <c r="DK27" s="432"/>
      <c r="DL27" s="553"/>
      <c r="DM27" s="542"/>
      <c r="DN27" s="432"/>
      <c r="DO27" s="432"/>
      <c r="DP27" s="432"/>
      <c r="DQ27" s="553"/>
      <c r="DR27" s="542"/>
      <c r="DS27" s="432"/>
      <c r="DT27" s="432"/>
      <c r="DU27" s="432"/>
      <c r="DV27" s="553"/>
      <c r="DW27" s="573"/>
      <c r="DX27" s="576"/>
      <c r="DY27" s="576"/>
      <c r="DZ27" s="576"/>
      <c r="EA27" s="579"/>
    </row>
    <row r="28" spans="2:131" ht="22.5" customHeight="1">
      <c r="B28" s="313">
        <v>1</v>
      </c>
      <c r="C28" s="328" t="s">
        <v>215</v>
      </c>
      <c r="D28" s="341"/>
      <c r="E28" s="341"/>
      <c r="F28" s="341"/>
      <c r="G28" s="341"/>
      <c r="H28" s="341"/>
      <c r="I28" s="341"/>
      <c r="J28" s="341"/>
      <c r="K28" s="341"/>
      <c r="L28" s="341"/>
      <c r="M28" s="341"/>
      <c r="N28" s="341"/>
      <c r="O28" s="341"/>
      <c r="P28" s="341"/>
      <c r="Q28" s="366"/>
      <c r="R28" s="376">
        <v>3935</v>
      </c>
      <c r="S28" s="384"/>
      <c r="T28" s="384"/>
      <c r="U28" s="384"/>
      <c r="V28" s="384"/>
      <c r="W28" s="384">
        <v>3816</v>
      </c>
      <c r="X28" s="384"/>
      <c r="Y28" s="384"/>
      <c r="Z28" s="384"/>
      <c r="AA28" s="384"/>
      <c r="AB28" s="384">
        <v>119</v>
      </c>
      <c r="AC28" s="384"/>
      <c r="AD28" s="384"/>
      <c r="AE28" s="384"/>
      <c r="AF28" s="413"/>
      <c r="AG28" s="425">
        <v>119</v>
      </c>
      <c r="AH28" s="384"/>
      <c r="AI28" s="384"/>
      <c r="AJ28" s="384"/>
      <c r="AK28" s="444"/>
      <c r="AL28" s="453">
        <v>164</v>
      </c>
      <c r="AM28" s="384"/>
      <c r="AN28" s="384"/>
      <c r="AO28" s="384"/>
      <c r="AP28" s="384"/>
      <c r="AQ28" s="384" t="s">
        <v>382</v>
      </c>
      <c r="AR28" s="384"/>
      <c r="AS28" s="384"/>
      <c r="AT28" s="384"/>
      <c r="AU28" s="384"/>
      <c r="AV28" s="384" t="s">
        <v>382</v>
      </c>
      <c r="AW28" s="384"/>
      <c r="AX28" s="384"/>
      <c r="AY28" s="384"/>
      <c r="AZ28" s="384"/>
      <c r="BA28" s="506" t="s">
        <v>382</v>
      </c>
      <c r="BB28" s="506"/>
      <c r="BC28" s="506"/>
      <c r="BD28" s="506"/>
      <c r="BE28" s="506"/>
      <c r="BF28" s="513"/>
      <c r="BG28" s="513"/>
      <c r="BH28" s="513"/>
      <c r="BI28" s="513"/>
      <c r="BJ28" s="514"/>
      <c r="BR28" s="311">
        <v>22</v>
      </c>
      <c r="BS28" s="520"/>
      <c r="BT28" s="525"/>
      <c r="BU28" s="529"/>
      <c r="BV28" s="529"/>
      <c r="BW28" s="529"/>
      <c r="BX28" s="529"/>
      <c r="BY28" s="529"/>
      <c r="BZ28" s="529"/>
      <c r="CA28" s="529"/>
      <c r="CB28" s="529"/>
      <c r="CC28" s="529"/>
      <c r="CD28" s="529"/>
      <c r="CE28" s="529"/>
      <c r="CF28" s="529"/>
      <c r="CG28" s="529"/>
      <c r="CH28" s="535"/>
      <c r="CI28" s="542"/>
      <c r="CJ28" s="432"/>
      <c r="CK28" s="432"/>
      <c r="CL28" s="432"/>
      <c r="CM28" s="553"/>
      <c r="CN28" s="542"/>
      <c r="CO28" s="432"/>
      <c r="CP28" s="432"/>
      <c r="CQ28" s="432"/>
      <c r="CR28" s="553"/>
      <c r="CS28" s="542"/>
      <c r="CT28" s="432"/>
      <c r="CU28" s="432"/>
      <c r="CV28" s="432"/>
      <c r="CW28" s="553"/>
      <c r="CX28" s="542"/>
      <c r="CY28" s="432"/>
      <c r="CZ28" s="432"/>
      <c r="DA28" s="432"/>
      <c r="DB28" s="553"/>
      <c r="DC28" s="542"/>
      <c r="DD28" s="432"/>
      <c r="DE28" s="432"/>
      <c r="DF28" s="432"/>
      <c r="DG28" s="553"/>
      <c r="DH28" s="542"/>
      <c r="DI28" s="432"/>
      <c r="DJ28" s="432"/>
      <c r="DK28" s="432"/>
      <c r="DL28" s="553"/>
      <c r="DM28" s="542"/>
      <c r="DN28" s="432"/>
      <c r="DO28" s="432"/>
      <c r="DP28" s="432"/>
      <c r="DQ28" s="553"/>
      <c r="DR28" s="542"/>
      <c r="DS28" s="432"/>
      <c r="DT28" s="432"/>
      <c r="DU28" s="432"/>
      <c r="DV28" s="553"/>
      <c r="DW28" s="573"/>
      <c r="DX28" s="576"/>
      <c r="DY28" s="576"/>
      <c r="DZ28" s="576"/>
      <c r="EA28" s="579"/>
    </row>
    <row r="29" spans="2:131" ht="22.5" customHeight="1">
      <c r="B29" s="313">
        <v>2</v>
      </c>
      <c r="C29" s="329" t="s">
        <v>277</v>
      </c>
      <c r="D29" s="342"/>
      <c r="E29" s="342"/>
      <c r="F29" s="342"/>
      <c r="G29" s="342"/>
      <c r="H29" s="342"/>
      <c r="I29" s="342"/>
      <c r="J29" s="342"/>
      <c r="K29" s="342"/>
      <c r="L29" s="342"/>
      <c r="M29" s="342"/>
      <c r="N29" s="342"/>
      <c r="O29" s="342"/>
      <c r="P29" s="342"/>
      <c r="Q29" s="367"/>
      <c r="R29" s="373">
        <v>491</v>
      </c>
      <c r="S29" s="381"/>
      <c r="T29" s="381"/>
      <c r="U29" s="381"/>
      <c r="V29" s="381"/>
      <c r="W29" s="381">
        <v>491</v>
      </c>
      <c r="X29" s="381"/>
      <c r="Y29" s="381"/>
      <c r="Z29" s="381"/>
      <c r="AA29" s="381"/>
      <c r="AB29" s="381">
        <v>0</v>
      </c>
      <c r="AC29" s="381"/>
      <c r="AD29" s="381"/>
      <c r="AE29" s="381"/>
      <c r="AF29" s="410"/>
      <c r="AG29" s="426">
        <v>0</v>
      </c>
      <c r="AH29" s="381"/>
      <c r="AI29" s="381"/>
      <c r="AJ29" s="381"/>
      <c r="AK29" s="445"/>
      <c r="AL29" s="450">
        <v>114</v>
      </c>
      <c r="AM29" s="381"/>
      <c r="AN29" s="381"/>
      <c r="AO29" s="381"/>
      <c r="AP29" s="381"/>
      <c r="AQ29" s="381" t="s">
        <v>382</v>
      </c>
      <c r="AR29" s="381"/>
      <c r="AS29" s="381"/>
      <c r="AT29" s="381"/>
      <c r="AU29" s="381"/>
      <c r="AV29" s="381" t="s">
        <v>382</v>
      </c>
      <c r="AW29" s="381"/>
      <c r="AX29" s="381"/>
      <c r="AY29" s="381"/>
      <c r="AZ29" s="381"/>
      <c r="BA29" s="507" t="s">
        <v>382</v>
      </c>
      <c r="BB29" s="507"/>
      <c r="BC29" s="507"/>
      <c r="BD29" s="507"/>
      <c r="BE29" s="507"/>
      <c r="BF29" s="476"/>
      <c r="BG29" s="476"/>
      <c r="BH29" s="476"/>
      <c r="BI29" s="476"/>
      <c r="BJ29" s="497"/>
      <c r="BR29" s="311">
        <v>23</v>
      </c>
      <c r="BS29" s="520"/>
      <c r="BT29" s="525"/>
      <c r="BU29" s="529"/>
      <c r="BV29" s="529"/>
      <c r="BW29" s="529"/>
      <c r="BX29" s="529"/>
      <c r="BY29" s="529"/>
      <c r="BZ29" s="529"/>
      <c r="CA29" s="529"/>
      <c r="CB29" s="529"/>
      <c r="CC29" s="529"/>
      <c r="CD29" s="529"/>
      <c r="CE29" s="529"/>
      <c r="CF29" s="529"/>
      <c r="CG29" s="529"/>
      <c r="CH29" s="535"/>
      <c r="CI29" s="542"/>
      <c r="CJ29" s="432"/>
      <c r="CK29" s="432"/>
      <c r="CL29" s="432"/>
      <c r="CM29" s="553"/>
      <c r="CN29" s="542"/>
      <c r="CO29" s="432"/>
      <c r="CP29" s="432"/>
      <c r="CQ29" s="432"/>
      <c r="CR29" s="553"/>
      <c r="CS29" s="542"/>
      <c r="CT29" s="432"/>
      <c r="CU29" s="432"/>
      <c r="CV29" s="432"/>
      <c r="CW29" s="553"/>
      <c r="CX29" s="542"/>
      <c r="CY29" s="432"/>
      <c r="CZ29" s="432"/>
      <c r="DA29" s="432"/>
      <c r="DB29" s="553"/>
      <c r="DC29" s="542"/>
      <c r="DD29" s="432"/>
      <c r="DE29" s="432"/>
      <c r="DF29" s="432"/>
      <c r="DG29" s="553"/>
      <c r="DH29" s="542"/>
      <c r="DI29" s="432"/>
      <c r="DJ29" s="432"/>
      <c r="DK29" s="432"/>
      <c r="DL29" s="553"/>
      <c r="DM29" s="542"/>
      <c r="DN29" s="432"/>
      <c r="DO29" s="432"/>
      <c r="DP29" s="432"/>
      <c r="DQ29" s="553"/>
      <c r="DR29" s="542"/>
      <c r="DS29" s="432"/>
      <c r="DT29" s="432"/>
      <c r="DU29" s="432"/>
      <c r="DV29" s="553"/>
      <c r="DW29" s="573"/>
      <c r="DX29" s="576"/>
      <c r="DY29" s="576"/>
      <c r="DZ29" s="576"/>
      <c r="EA29" s="579"/>
    </row>
    <row r="30" spans="2:131" ht="22.5" customHeight="1">
      <c r="B30" s="313">
        <v>3</v>
      </c>
      <c r="C30" s="329" t="s">
        <v>282</v>
      </c>
      <c r="D30" s="342"/>
      <c r="E30" s="342"/>
      <c r="F30" s="342"/>
      <c r="G30" s="342"/>
      <c r="H30" s="342"/>
      <c r="I30" s="342"/>
      <c r="J30" s="342"/>
      <c r="K30" s="342"/>
      <c r="L30" s="342"/>
      <c r="M30" s="342"/>
      <c r="N30" s="342"/>
      <c r="O30" s="342"/>
      <c r="P30" s="342"/>
      <c r="Q30" s="367"/>
      <c r="R30" s="373">
        <v>4</v>
      </c>
      <c r="S30" s="381"/>
      <c r="T30" s="381"/>
      <c r="U30" s="381"/>
      <c r="V30" s="381"/>
      <c r="W30" s="381">
        <v>4</v>
      </c>
      <c r="X30" s="381"/>
      <c r="Y30" s="381"/>
      <c r="Z30" s="381"/>
      <c r="AA30" s="381"/>
      <c r="AB30" s="381">
        <v>0</v>
      </c>
      <c r="AC30" s="381"/>
      <c r="AD30" s="381"/>
      <c r="AE30" s="381"/>
      <c r="AF30" s="410"/>
      <c r="AG30" s="426">
        <v>0</v>
      </c>
      <c r="AH30" s="381"/>
      <c r="AI30" s="381"/>
      <c r="AJ30" s="381"/>
      <c r="AK30" s="445"/>
      <c r="AL30" s="450">
        <v>0</v>
      </c>
      <c r="AM30" s="381"/>
      <c r="AN30" s="381"/>
      <c r="AO30" s="381"/>
      <c r="AP30" s="381"/>
      <c r="AQ30" s="381" t="s">
        <v>382</v>
      </c>
      <c r="AR30" s="381"/>
      <c r="AS30" s="381"/>
      <c r="AT30" s="381"/>
      <c r="AU30" s="381"/>
      <c r="AV30" s="381" t="s">
        <v>382</v>
      </c>
      <c r="AW30" s="381"/>
      <c r="AX30" s="381"/>
      <c r="AY30" s="381"/>
      <c r="AZ30" s="381"/>
      <c r="BA30" s="507" t="s">
        <v>382</v>
      </c>
      <c r="BB30" s="507"/>
      <c r="BC30" s="507"/>
      <c r="BD30" s="507"/>
      <c r="BE30" s="507"/>
      <c r="BF30" s="476"/>
      <c r="BG30" s="476"/>
      <c r="BH30" s="476"/>
      <c r="BI30" s="476"/>
      <c r="BJ30" s="497"/>
      <c r="BR30" s="311">
        <v>24</v>
      </c>
      <c r="BS30" s="520"/>
      <c r="BT30" s="525"/>
      <c r="BU30" s="529"/>
      <c r="BV30" s="529"/>
      <c r="BW30" s="529"/>
      <c r="BX30" s="529"/>
      <c r="BY30" s="529"/>
      <c r="BZ30" s="529"/>
      <c r="CA30" s="529"/>
      <c r="CB30" s="529"/>
      <c r="CC30" s="529"/>
      <c r="CD30" s="529"/>
      <c r="CE30" s="529"/>
      <c r="CF30" s="529"/>
      <c r="CG30" s="529"/>
      <c r="CH30" s="535"/>
      <c r="CI30" s="542"/>
      <c r="CJ30" s="432"/>
      <c r="CK30" s="432"/>
      <c r="CL30" s="432"/>
      <c r="CM30" s="553"/>
      <c r="CN30" s="542"/>
      <c r="CO30" s="432"/>
      <c r="CP30" s="432"/>
      <c r="CQ30" s="432"/>
      <c r="CR30" s="553"/>
      <c r="CS30" s="542"/>
      <c r="CT30" s="432"/>
      <c r="CU30" s="432"/>
      <c r="CV30" s="432"/>
      <c r="CW30" s="553"/>
      <c r="CX30" s="542"/>
      <c r="CY30" s="432"/>
      <c r="CZ30" s="432"/>
      <c r="DA30" s="432"/>
      <c r="DB30" s="553"/>
      <c r="DC30" s="542"/>
      <c r="DD30" s="432"/>
      <c r="DE30" s="432"/>
      <c r="DF30" s="432"/>
      <c r="DG30" s="553"/>
      <c r="DH30" s="542"/>
      <c r="DI30" s="432"/>
      <c r="DJ30" s="432"/>
      <c r="DK30" s="432"/>
      <c r="DL30" s="553"/>
      <c r="DM30" s="542"/>
      <c r="DN30" s="432"/>
      <c r="DO30" s="432"/>
      <c r="DP30" s="432"/>
      <c r="DQ30" s="553"/>
      <c r="DR30" s="542"/>
      <c r="DS30" s="432"/>
      <c r="DT30" s="432"/>
      <c r="DU30" s="432"/>
      <c r="DV30" s="553"/>
      <c r="DW30" s="573"/>
      <c r="DX30" s="576"/>
      <c r="DY30" s="576"/>
      <c r="DZ30" s="576"/>
      <c r="EA30" s="579"/>
    </row>
    <row r="31" spans="2:131" ht="22.5" customHeight="1">
      <c r="B31" s="313">
        <v>4</v>
      </c>
      <c r="C31" s="329" t="s">
        <v>191</v>
      </c>
      <c r="D31" s="342"/>
      <c r="E31" s="342"/>
      <c r="F31" s="342"/>
      <c r="G31" s="342"/>
      <c r="H31" s="342"/>
      <c r="I31" s="342"/>
      <c r="J31" s="342"/>
      <c r="K31" s="342"/>
      <c r="L31" s="342"/>
      <c r="M31" s="342"/>
      <c r="N31" s="342"/>
      <c r="O31" s="342"/>
      <c r="P31" s="342"/>
      <c r="Q31" s="367"/>
      <c r="R31" s="373">
        <v>852</v>
      </c>
      <c r="S31" s="381"/>
      <c r="T31" s="381"/>
      <c r="U31" s="381"/>
      <c r="V31" s="381"/>
      <c r="W31" s="381">
        <v>742</v>
      </c>
      <c r="X31" s="381"/>
      <c r="Y31" s="381"/>
      <c r="Z31" s="381"/>
      <c r="AA31" s="381"/>
      <c r="AB31" s="381">
        <v>110</v>
      </c>
      <c r="AC31" s="381"/>
      <c r="AD31" s="381"/>
      <c r="AE31" s="381"/>
      <c r="AF31" s="410"/>
      <c r="AG31" s="426">
        <v>1782</v>
      </c>
      <c r="AH31" s="381"/>
      <c r="AI31" s="381"/>
      <c r="AJ31" s="381"/>
      <c r="AK31" s="445"/>
      <c r="AL31" s="450" t="s">
        <v>382</v>
      </c>
      <c r="AM31" s="381"/>
      <c r="AN31" s="381"/>
      <c r="AO31" s="381"/>
      <c r="AP31" s="381"/>
      <c r="AQ31" s="381">
        <v>2091</v>
      </c>
      <c r="AR31" s="381"/>
      <c r="AS31" s="381"/>
      <c r="AT31" s="381"/>
      <c r="AU31" s="381"/>
      <c r="AV31" s="381" t="s">
        <v>382</v>
      </c>
      <c r="AW31" s="381"/>
      <c r="AX31" s="381"/>
      <c r="AY31" s="381"/>
      <c r="AZ31" s="381"/>
      <c r="BA31" s="507" t="s">
        <v>382</v>
      </c>
      <c r="BB31" s="507"/>
      <c r="BC31" s="507"/>
      <c r="BD31" s="507"/>
      <c r="BE31" s="507"/>
      <c r="BF31" s="476" t="s">
        <v>134</v>
      </c>
      <c r="BG31" s="476"/>
      <c r="BH31" s="476"/>
      <c r="BI31" s="476"/>
      <c r="BJ31" s="497"/>
      <c r="BR31" s="311">
        <v>25</v>
      </c>
      <c r="BS31" s="520"/>
      <c r="BT31" s="525"/>
      <c r="BU31" s="529"/>
      <c r="BV31" s="529"/>
      <c r="BW31" s="529"/>
      <c r="BX31" s="529"/>
      <c r="BY31" s="529"/>
      <c r="BZ31" s="529"/>
      <c r="CA31" s="529"/>
      <c r="CB31" s="529"/>
      <c r="CC31" s="529"/>
      <c r="CD31" s="529"/>
      <c r="CE31" s="529"/>
      <c r="CF31" s="529"/>
      <c r="CG31" s="529"/>
      <c r="CH31" s="535"/>
      <c r="CI31" s="542"/>
      <c r="CJ31" s="432"/>
      <c r="CK31" s="432"/>
      <c r="CL31" s="432"/>
      <c r="CM31" s="553"/>
      <c r="CN31" s="542"/>
      <c r="CO31" s="432"/>
      <c r="CP31" s="432"/>
      <c r="CQ31" s="432"/>
      <c r="CR31" s="553"/>
      <c r="CS31" s="542"/>
      <c r="CT31" s="432"/>
      <c r="CU31" s="432"/>
      <c r="CV31" s="432"/>
      <c r="CW31" s="553"/>
      <c r="CX31" s="542"/>
      <c r="CY31" s="432"/>
      <c r="CZ31" s="432"/>
      <c r="DA31" s="432"/>
      <c r="DB31" s="553"/>
      <c r="DC31" s="542"/>
      <c r="DD31" s="432"/>
      <c r="DE31" s="432"/>
      <c r="DF31" s="432"/>
      <c r="DG31" s="553"/>
      <c r="DH31" s="542"/>
      <c r="DI31" s="432"/>
      <c r="DJ31" s="432"/>
      <c r="DK31" s="432"/>
      <c r="DL31" s="553"/>
      <c r="DM31" s="542"/>
      <c r="DN31" s="432"/>
      <c r="DO31" s="432"/>
      <c r="DP31" s="432"/>
      <c r="DQ31" s="553"/>
      <c r="DR31" s="542"/>
      <c r="DS31" s="432"/>
      <c r="DT31" s="432"/>
      <c r="DU31" s="432"/>
      <c r="DV31" s="553"/>
      <c r="DW31" s="573"/>
      <c r="DX31" s="576"/>
      <c r="DY31" s="576"/>
      <c r="DZ31" s="576"/>
      <c r="EA31" s="579"/>
    </row>
    <row r="32" spans="2:131" ht="22.5" customHeight="1">
      <c r="B32" s="313">
        <v>5</v>
      </c>
      <c r="C32" s="329" t="s">
        <v>25</v>
      </c>
      <c r="D32" s="342"/>
      <c r="E32" s="342"/>
      <c r="F32" s="342"/>
      <c r="G32" s="342"/>
      <c r="H32" s="342"/>
      <c r="I32" s="342"/>
      <c r="J32" s="342"/>
      <c r="K32" s="342"/>
      <c r="L32" s="342"/>
      <c r="M32" s="342"/>
      <c r="N32" s="342"/>
      <c r="O32" s="342"/>
      <c r="P32" s="342"/>
      <c r="Q32" s="367"/>
      <c r="R32" s="373">
        <v>20</v>
      </c>
      <c r="S32" s="381"/>
      <c r="T32" s="381"/>
      <c r="U32" s="381"/>
      <c r="V32" s="381"/>
      <c r="W32" s="381">
        <v>20</v>
      </c>
      <c r="X32" s="381"/>
      <c r="Y32" s="381"/>
      <c r="Z32" s="381"/>
      <c r="AA32" s="381"/>
      <c r="AB32" s="381">
        <v>0</v>
      </c>
      <c r="AC32" s="381"/>
      <c r="AD32" s="381"/>
      <c r="AE32" s="381"/>
      <c r="AF32" s="410"/>
      <c r="AG32" s="426">
        <v>46</v>
      </c>
      <c r="AH32" s="381"/>
      <c r="AI32" s="381"/>
      <c r="AJ32" s="381"/>
      <c r="AK32" s="445"/>
      <c r="AL32" s="450" t="s">
        <v>382</v>
      </c>
      <c r="AM32" s="381"/>
      <c r="AN32" s="381"/>
      <c r="AO32" s="381"/>
      <c r="AP32" s="381"/>
      <c r="AQ32" s="381">
        <v>264</v>
      </c>
      <c r="AR32" s="381"/>
      <c r="AS32" s="381"/>
      <c r="AT32" s="381"/>
      <c r="AU32" s="381"/>
      <c r="AV32" s="381" t="s">
        <v>382</v>
      </c>
      <c r="AW32" s="381"/>
      <c r="AX32" s="381"/>
      <c r="AY32" s="381"/>
      <c r="AZ32" s="381"/>
      <c r="BA32" s="507" t="s">
        <v>382</v>
      </c>
      <c r="BB32" s="507"/>
      <c r="BC32" s="507"/>
      <c r="BD32" s="507"/>
      <c r="BE32" s="507"/>
      <c r="BF32" s="476" t="s">
        <v>134</v>
      </c>
      <c r="BG32" s="476"/>
      <c r="BH32" s="476"/>
      <c r="BI32" s="476"/>
      <c r="BJ32" s="497"/>
      <c r="BR32" s="311">
        <v>26</v>
      </c>
      <c r="BS32" s="520"/>
      <c r="BT32" s="525"/>
      <c r="BU32" s="529"/>
      <c r="BV32" s="529"/>
      <c r="BW32" s="529"/>
      <c r="BX32" s="529"/>
      <c r="BY32" s="529"/>
      <c r="BZ32" s="529"/>
      <c r="CA32" s="529"/>
      <c r="CB32" s="529"/>
      <c r="CC32" s="529"/>
      <c r="CD32" s="529"/>
      <c r="CE32" s="529"/>
      <c r="CF32" s="529"/>
      <c r="CG32" s="529"/>
      <c r="CH32" s="535"/>
      <c r="CI32" s="542"/>
      <c r="CJ32" s="432"/>
      <c r="CK32" s="432"/>
      <c r="CL32" s="432"/>
      <c r="CM32" s="553"/>
      <c r="CN32" s="542"/>
      <c r="CO32" s="432"/>
      <c r="CP32" s="432"/>
      <c r="CQ32" s="432"/>
      <c r="CR32" s="553"/>
      <c r="CS32" s="542"/>
      <c r="CT32" s="432"/>
      <c r="CU32" s="432"/>
      <c r="CV32" s="432"/>
      <c r="CW32" s="553"/>
      <c r="CX32" s="542"/>
      <c r="CY32" s="432"/>
      <c r="CZ32" s="432"/>
      <c r="DA32" s="432"/>
      <c r="DB32" s="553"/>
      <c r="DC32" s="542"/>
      <c r="DD32" s="432"/>
      <c r="DE32" s="432"/>
      <c r="DF32" s="432"/>
      <c r="DG32" s="553"/>
      <c r="DH32" s="542"/>
      <c r="DI32" s="432"/>
      <c r="DJ32" s="432"/>
      <c r="DK32" s="432"/>
      <c r="DL32" s="553"/>
      <c r="DM32" s="542"/>
      <c r="DN32" s="432"/>
      <c r="DO32" s="432"/>
      <c r="DP32" s="432"/>
      <c r="DQ32" s="553"/>
      <c r="DR32" s="542"/>
      <c r="DS32" s="432"/>
      <c r="DT32" s="432"/>
      <c r="DU32" s="432"/>
      <c r="DV32" s="553"/>
      <c r="DW32" s="573"/>
      <c r="DX32" s="576"/>
      <c r="DY32" s="576"/>
      <c r="DZ32" s="576"/>
      <c r="EA32" s="579"/>
    </row>
    <row r="33" spans="2:131" ht="22.5" customHeight="1">
      <c r="B33" s="313">
        <v>6</v>
      </c>
      <c r="C33" s="329" t="s">
        <v>284</v>
      </c>
      <c r="D33" s="342"/>
      <c r="E33" s="342"/>
      <c r="F33" s="342"/>
      <c r="G33" s="342"/>
      <c r="H33" s="342"/>
      <c r="I33" s="342"/>
      <c r="J33" s="342"/>
      <c r="K33" s="342"/>
      <c r="L33" s="342"/>
      <c r="M33" s="342"/>
      <c r="N33" s="342"/>
      <c r="O33" s="342"/>
      <c r="P33" s="342"/>
      <c r="Q33" s="367"/>
      <c r="R33" s="373">
        <v>11454</v>
      </c>
      <c r="S33" s="381"/>
      <c r="T33" s="381"/>
      <c r="U33" s="381"/>
      <c r="V33" s="381"/>
      <c r="W33" s="381">
        <v>10892</v>
      </c>
      <c r="X33" s="381"/>
      <c r="Y33" s="381"/>
      <c r="Z33" s="381"/>
      <c r="AA33" s="381"/>
      <c r="AB33" s="381">
        <v>562</v>
      </c>
      <c r="AC33" s="381"/>
      <c r="AD33" s="381"/>
      <c r="AE33" s="381"/>
      <c r="AF33" s="410"/>
      <c r="AG33" s="426">
        <v>1271</v>
      </c>
      <c r="AH33" s="381"/>
      <c r="AI33" s="381"/>
      <c r="AJ33" s="381"/>
      <c r="AK33" s="445"/>
      <c r="AL33" s="450">
        <v>1200</v>
      </c>
      <c r="AM33" s="381"/>
      <c r="AN33" s="381"/>
      <c r="AO33" s="381"/>
      <c r="AP33" s="381"/>
      <c r="AQ33" s="381">
        <v>11889</v>
      </c>
      <c r="AR33" s="381"/>
      <c r="AS33" s="381"/>
      <c r="AT33" s="381"/>
      <c r="AU33" s="381"/>
      <c r="AV33" s="381">
        <v>7407</v>
      </c>
      <c r="AW33" s="381"/>
      <c r="AX33" s="381"/>
      <c r="AY33" s="381"/>
      <c r="AZ33" s="381"/>
      <c r="BA33" s="507" t="s">
        <v>382</v>
      </c>
      <c r="BB33" s="507"/>
      <c r="BC33" s="507"/>
      <c r="BD33" s="507"/>
      <c r="BE33" s="507"/>
      <c r="BF33" s="476" t="s">
        <v>134</v>
      </c>
      <c r="BG33" s="476"/>
      <c r="BH33" s="476"/>
      <c r="BI33" s="476"/>
      <c r="BJ33" s="497"/>
      <c r="BR33" s="311">
        <v>27</v>
      </c>
      <c r="BS33" s="520"/>
      <c r="BT33" s="525"/>
      <c r="BU33" s="529"/>
      <c r="BV33" s="529"/>
      <c r="BW33" s="529"/>
      <c r="BX33" s="529"/>
      <c r="BY33" s="529"/>
      <c r="BZ33" s="529"/>
      <c r="CA33" s="529"/>
      <c r="CB33" s="529"/>
      <c r="CC33" s="529"/>
      <c r="CD33" s="529"/>
      <c r="CE33" s="529"/>
      <c r="CF33" s="529"/>
      <c r="CG33" s="529"/>
      <c r="CH33" s="535"/>
      <c r="CI33" s="542"/>
      <c r="CJ33" s="432"/>
      <c r="CK33" s="432"/>
      <c r="CL33" s="432"/>
      <c r="CM33" s="553"/>
      <c r="CN33" s="542"/>
      <c r="CO33" s="432"/>
      <c r="CP33" s="432"/>
      <c r="CQ33" s="432"/>
      <c r="CR33" s="553"/>
      <c r="CS33" s="542"/>
      <c r="CT33" s="432"/>
      <c r="CU33" s="432"/>
      <c r="CV33" s="432"/>
      <c r="CW33" s="553"/>
      <c r="CX33" s="542"/>
      <c r="CY33" s="432"/>
      <c r="CZ33" s="432"/>
      <c r="DA33" s="432"/>
      <c r="DB33" s="553"/>
      <c r="DC33" s="542"/>
      <c r="DD33" s="432"/>
      <c r="DE33" s="432"/>
      <c r="DF33" s="432"/>
      <c r="DG33" s="553"/>
      <c r="DH33" s="542"/>
      <c r="DI33" s="432"/>
      <c r="DJ33" s="432"/>
      <c r="DK33" s="432"/>
      <c r="DL33" s="553"/>
      <c r="DM33" s="542"/>
      <c r="DN33" s="432"/>
      <c r="DO33" s="432"/>
      <c r="DP33" s="432"/>
      <c r="DQ33" s="553"/>
      <c r="DR33" s="542"/>
      <c r="DS33" s="432"/>
      <c r="DT33" s="432"/>
      <c r="DU33" s="432"/>
      <c r="DV33" s="553"/>
      <c r="DW33" s="573"/>
      <c r="DX33" s="576"/>
      <c r="DY33" s="576"/>
      <c r="DZ33" s="576"/>
      <c r="EA33" s="579"/>
    </row>
    <row r="34" spans="2:131" ht="22.5" customHeight="1">
      <c r="B34" s="313">
        <v>7</v>
      </c>
      <c r="C34" s="329" t="s">
        <v>272</v>
      </c>
      <c r="D34" s="342"/>
      <c r="E34" s="342"/>
      <c r="F34" s="342"/>
      <c r="G34" s="342"/>
      <c r="H34" s="342"/>
      <c r="I34" s="342"/>
      <c r="J34" s="342"/>
      <c r="K34" s="342"/>
      <c r="L34" s="342"/>
      <c r="M34" s="342"/>
      <c r="N34" s="342"/>
      <c r="O34" s="342"/>
      <c r="P34" s="342"/>
      <c r="Q34" s="367"/>
      <c r="R34" s="373">
        <v>2406</v>
      </c>
      <c r="S34" s="381"/>
      <c r="T34" s="381"/>
      <c r="U34" s="381"/>
      <c r="V34" s="381"/>
      <c r="W34" s="381">
        <v>2322</v>
      </c>
      <c r="X34" s="381"/>
      <c r="Y34" s="381"/>
      <c r="Z34" s="381"/>
      <c r="AA34" s="381"/>
      <c r="AB34" s="381">
        <v>83</v>
      </c>
      <c r="AC34" s="381"/>
      <c r="AD34" s="381"/>
      <c r="AE34" s="381"/>
      <c r="AF34" s="410"/>
      <c r="AG34" s="426">
        <v>81</v>
      </c>
      <c r="AH34" s="381"/>
      <c r="AI34" s="381"/>
      <c r="AJ34" s="381"/>
      <c r="AK34" s="445"/>
      <c r="AL34" s="450">
        <v>740</v>
      </c>
      <c r="AM34" s="381"/>
      <c r="AN34" s="381"/>
      <c r="AO34" s="381"/>
      <c r="AP34" s="381"/>
      <c r="AQ34" s="381">
        <v>16994</v>
      </c>
      <c r="AR34" s="381"/>
      <c r="AS34" s="381"/>
      <c r="AT34" s="381"/>
      <c r="AU34" s="381"/>
      <c r="AV34" s="381">
        <v>11386</v>
      </c>
      <c r="AW34" s="381"/>
      <c r="AX34" s="381"/>
      <c r="AY34" s="381"/>
      <c r="AZ34" s="381"/>
      <c r="BA34" s="507" t="s">
        <v>382</v>
      </c>
      <c r="BB34" s="507"/>
      <c r="BC34" s="507"/>
      <c r="BD34" s="507"/>
      <c r="BE34" s="507"/>
      <c r="BF34" s="476" t="s">
        <v>436</v>
      </c>
      <c r="BG34" s="476"/>
      <c r="BH34" s="476"/>
      <c r="BI34" s="476"/>
      <c r="BJ34" s="497"/>
      <c r="BR34" s="311">
        <v>28</v>
      </c>
      <c r="BS34" s="520"/>
      <c r="BT34" s="525"/>
      <c r="BU34" s="529"/>
      <c r="BV34" s="529"/>
      <c r="BW34" s="529"/>
      <c r="BX34" s="529"/>
      <c r="BY34" s="529"/>
      <c r="BZ34" s="529"/>
      <c r="CA34" s="529"/>
      <c r="CB34" s="529"/>
      <c r="CC34" s="529"/>
      <c r="CD34" s="529"/>
      <c r="CE34" s="529"/>
      <c r="CF34" s="529"/>
      <c r="CG34" s="529"/>
      <c r="CH34" s="535"/>
      <c r="CI34" s="542"/>
      <c r="CJ34" s="432"/>
      <c r="CK34" s="432"/>
      <c r="CL34" s="432"/>
      <c r="CM34" s="553"/>
      <c r="CN34" s="542"/>
      <c r="CO34" s="432"/>
      <c r="CP34" s="432"/>
      <c r="CQ34" s="432"/>
      <c r="CR34" s="553"/>
      <c r="CS34" s="542"/>
      <c r="CT34" s="432"/>
      <c r="CU34" s="432"/>
      <c r="CV34" s="432"/>
      <c r="CW34" s="553"/>
      <c r="CX34" s="542"/>
      <c r="CY34" s="432"/>
      <c r="CZ34" s="432"/>
      <c r="DA34" s="432"/>
      <c r="DB34" s="553"/>
      <c r="DC34" s="542"/>
      <c r="DD34" s="432"/>
      <c r="DE34" s="432"/>
      <c r="DF34" s="432"/>
      <c r="DG34" s="553"/>
      <c r="DH34" s="542"/>
      <c r="DI34" s="432"/>
      <c r="DJ34" s="432"/>
      <c r="DK34" s="432"/>
      <c r="DL34" s="553"/>
      <c r="DM34" s="542"/>
      <c r="DN34" s="432"/>
      <c r="DO34" s="432"/>
      <c r="DP34" s="432"/>
      <c r="DQ34" s="553"/>
      <c r="DR34" s="542"/>
      <c r="DS34" s="432"/>
      <c r="DT34" s="432"/>
      <c r="DU34" s="432"/>
      <c r="DV34" s="553"/>
      <c r="DW34" s="573"/>
      <c r="DX34" s="576"/>
      <c r="DY34" s="576"/>
      <c r="DZ34" s="576"/>
      <c r="EA34" s="579"/>
    </row>
    <row r="35" spans="2:131" ht="22.5" customHeight="1">
      <c r="B35" s="313">
        <v>8</v>
      </c>
      <c r="C35" s="329"/>
      <c r="D35" s="342"/>
      <c r="E35" s="342"/>
      <c r="F35" s="342"/>
      <c r="G35" s="342"/>
      <c r="H35" s="342"/>
      <c r="I35" s="342"/>
      <c r="J35" s="342"/>
      <c r="K35" s="342"/>
      <c r="L35" s="342"/>
      <c r="M35" s="342"/>
      <c r="N35" s="342"/>
      <c r="O35" s="342"/>
      <c r="P35" s="342"/>
      <c r="Q35" s="367"/>
      <c r="R35" s="373"/>
      <c r="S35" s="381"/>
      <c r="T35" s="381"/>
      <c r="U35" s="381"/>
      <c r="V35" s="381"/>
      <c r="W35" s="381"/>
      <c r="X35" s="381"/>
      <c r="Y35" s="381"/>
      <c r="Z35" s="381"/>
      <c r="AA35" s="381"/>
      <c r="AB35" s="381"/>
      <c r="AC35" s="381"/>
      <c r="AD35" s="381"/>
      <c r="AE35" s="381"/>
      <c r="AF35" s="410"/>
      <c r="AG35" s="426"/>
      <c r="AH35" s="381"/>
      <c r="AI35" s="381"/>
      <c r="AJ35" s="381"/>
      <c r="AK35" s="445"/>
      <c r="AL35" s="450"/>
      <c r="AM35" s="381"/>
      <c r="AN35" s="381"/>
      <c r="AO35" s="381"/>
      <c r="AP35" s="381"/>
      <c r="AQ35" s="381"/>
      <c r="AR35" s="381"/>
      <c r="AS35" s="381"/>
      <c r="AT35" s="381"/>
      <c r="AU35" s="381"/>
      <c r="AV35" s="381"/>
      <c r="AW35" s="381"/>
      <c r="AX35" s="381"/>
      <c r="AY35" s="381"/>
      <c r="AZ35" s="381"/>
      <c r="BA35" s="507"/>
      <c r="BB35" s="507"/>
      <c r="BC35" s="507"/>
      <c r="BD35" s="507"/>
      <c r="BE35" s="507"/>
      <c r="BF35" s="476"/>
      <c r="BG35" s="476"/>
      <c r="BH35" s="476"/>
      <c r="BI35" s="476"/>
      <c r="BJ35" s="497"/>
      <c r="BR35" s="311">
        <v>29</v>
      </c>
      <c r="BS35" s="520"/>
      <c r="BT35" s="525"/>
      <c r="BU35" s="529"/>
      <c r="BV35" s="529"/>
      <c r="BW35" s="529"/>
      <c r="BX35" s="529"/>
      <c r="BY35" s="529"/>
      <c r="BZ35" s="529"/>
      <c r="CA35" s="529"/>
      <c r="CB35" s="529"/>
      <c r="CC35" s="529"/>
      <c r="CD35" s="529"/>
      <c r="CE35" s="529"/>
      <c r="CF35" s="529"/>
      <c r="CG35" s="529"/>
      <c r="CH35" s="535"/>
      <c r="CI35" s="542"/>
      <c r="CJ35" s="432"/>
      <c r="CK35" s="432"/>
      <c r="CL35" s="432"/>
      <c r="CM35" s="553"/>
      <c r="CN35" s="542"/>
      <c r="CO35" s="432"/>
      <c r="CP35" s="432"/>
      <c r="CQ35" s="432"/>
      <c r="CR35" s="553"/>
      <c r="CS35" s="542"/>
      <c r="CT35" s="432"/>
      <c r="CU35" s="432"/>
      <c r="CV35" s="432"/>
      <c r="CW35" s="553"/>
      <c r="CX35" s="542"/>
      <c r="CY35" s="432"/>
      <c r="CZ35" s="432"/>
      <c r="DA35" s="432"/>
      <c r="DB35" s="553"/>
      <c r="DC35" s="542"/>
      <c r="DD35" s="432"/>
      <c r="DE35" s="432"/>
      <c r="DF35" s="432"/>
      <c r="DG35" s="553"/>
      <c r="DH35" s="542"/>
      <c r="DI35" s="432"/>
      <c r="DJ35" s="432"/>
      <c r="DK35" s="432"/>
      <c r="DL35" s="553"/>
      <c r="DM35" s="542"/>
      <c r="DN35" s="432"/>
      <c r="DO35" s="432"/>
      <c r="DP35" s="432"/>
      <c r="DQ35" s="553"/>
      <c r="DR35" s="542"/>
      <c r="DS35" s="432"/>
      <c r="DT35" s="432"/>
      <c r="DU35" s="432"/>
      <c r="DV35" s="553"/>
      <c r="DW35" s="573"/>
      <c r="DX35" s="576"/>
      <c r="DY35" s="576"/>
      <c r="DZ35" s="576"/>
      <c r="EA35" s="579"/>
    </row>
    <row r="36" spans="2:131" ht="22.5" customHeight="1">
      <c r="B36" s="313">
        <v>9</v>
      </c>
      <c r="C36" s="329"/>
      <c r="D36" s="342"/>
      <c r="E36" s="342"/>
      <c r="F36" s="342"/>
      <c r="G36" s="342"/>
      <c r="H36" s="342"/>
      <c r="I36" s="342"/>
      <c r="J36" s="342"/>
      <c r="K36" s="342"/>
      <c r="L36" s="342"/>
      <c r="M36" s="342"/>
      <c r="N36" s="342"/>
      <c r="O36" s="342"/>
      <c r="P36" s="342"/>
      <c r="Q36" s="367"/>
      <c r="R36" s="373"/>
      <c r="S36" s="381"/>
      <c r="T36" s="381"/>
      <c r="U36" s="381"/>
      <c r="V36" s="381"/>
      <c r="W36" s="381"/>
      <c r="X36" s="381"/>
      <c r="Y36" s="381"/>
      <c r="Z36" s="381"/>
      <c r="AA36" s="381"/>
      <c r="AB36" s="381"/>
      <c r="AC36" s="381"/>
      <c r="AD36" s="381"/>
      <c r="AE36" s="381"/>
      <c r="AF36" s="410"/>
      <c r="AG36" s="426"/>
      <c r="AH36" s="381"/>
      <c r="AI36" s="381"/>
      <c r="AJ36" s="381"/>
      <c r="AK36" s="445"/>
      <c r="AL36" s="450"/>
      <c r="AM36" s="381"/>
      <c r="AN36" s="381"/>
      <c r="AO36" s="381"/>
      <c r="AP36" s="381"/>
      <c r="AQ36" s="381"/>
      <c r="AR36" s="381"/>
      <c r="AS36" s="381"/>
      <c r="AT36" s="381"/>
      <c r="AU36" s="381"/>
      <c r="AV36" s="381"/>
      <c r="AW36" s="381"/>
      <c r="AX36" s="381"/>
      <c r="AY36" s="381"/>
      <c r="AZ36" s="381"/>
      <c r="BA36" s="507"/>
      <c r="BB36" s="507"/>
      <c r="BC36" s="507"/>
      <c r="BD36" s="507"/>
      <c r="BE36" s="507"/>
      <c r="BF36" s="476"/>
      <c r="BG36" s="476"/>
      <c r="BH36" s="476"/>
      <c r="BI36" s="476"/>
      <c r="BJ36" s="497"/>
      <c r="BR36" s="311">
        <v>30</v>
      </c>
      <c r="BS36" s="520"/>
      <c r="BT36" s="525"/>
      <c r="BU36" s="529"/>
      <c r="BV36" s="529"/>
      <c r="BW36" s="529"/>
      <c r="BX36" s="529"/>
      <c r="BY36" s="529"/>
      <c r="BZ36" s="529"/>
      <c r="CA36" s="529"/>
      <c r="CB36" s="529"/>
      <c r="CC36" s="529"/>
      <c r="CD36" s="529"/>
      <c r="CE36" s="529"/>
      <c r="CF36" s="529"/>
      <c r="CG36" s="529"/>
      <c r="CH36" s="535"/>
      <c r="CI36" s="542"/>
      <c r="CJ36" s="432"/>
      <c r="CK36" s="432"/>
      <c r="CL36" s="432"/>
      <c r="CM36" s="553"/>
      <c r="CN36" s="542"/>
      <c r="CO36" s="432"/>
      <c r="CP36" s="432"/>
      <c r="CQ36" s="432"/>
      <c r="CR36" s="553"/>
      <c r="CS36" s="542"/>
      <c r="CT36" s="432"/>
      <c r="CU36" s="432"/>
      <c r="CV36" s="432"/>
      <c r="CW36" s="553"/>
      <c r="CX36" s="542"/>
      <c r="CY36" s="432"/>
      <c r="CZ36" s="432"/>
      <c r="DA36" s="432"/>
      <c r="DB36" s="553"/>
      <c r="DC36" s="542"/>
      <c r="DD36" s="432"/>
      <c r="DE36" s="432"/>
      <c r="DF36" s="432"/>
      <c r="DG36" s="553"/>
      <c r="DH36" s="542"/>
      <c r="DI36" s="432"/>
      <c r="DJ36" s="432"/>
      <c r="DK36" s="432"/>
      <c r="DL36" s="553"/>
      <c r="DM36" s="542"/>
      <c r="DN36" s="432"/>
      <c r="DO36" s="432"/>
      <c r="DP36" s="432"/>
      <c r="DQ36" s="553"/>
      <c r="DR36" s="542"/>
      <c r="DS36" s="432"/>
      <c r="DT36" s="432"/>
      <c r="DU36" s="432"/>
      <c r="DV36" s="553"/>
      <c r="DW36" s="573"/>
      <c r="DX36" s="576"/>
      <c r="DY36" s="576"/>
      <c r="DZ36" s="576"/>
      <c r="EA36" s="579"/>
    </row>
    <row r="37" spans="2:131" ht="22.5" customHeight="1">
      <c r="B37" s="313">
        <v>10</v>
      </c>
      <c r="C37" s="329"/>
      <c r="D37" s="342"/>
      <c r="E37" s="342"/>
      <c r="F37" s="342"/>
      <c r="G37" s="342"/>
      <c r="H37" s="342"/>
      <c r="I37" s="342"/>
      <c r="J37" s="342"/>
      <c r="K37" s="342"/>
      <c r="L37" s="342"/>
      <c r="M37" s="342"/>
      <c r="N37" s="342"/>
      <c r="O37" s="342"/>
      <c r="P37" s="342"/>
      <c r="Q37" s="367"/>
      <c r="R37" s="373"/>
      <c r="S37" s="381"/>
      <c r="T37" s="381"/>
      <c r="U37" s="381"/>
      <c r="V37" s="381"/>
      <c r="W37" s="381"/>
      <c r="X37" s="381"/>
      <c r="Y37" s="381"/>
      <c r="Z37" s="381"/>
      <c r="AA37" s="381"/>
      <c r="AB37" s="381"/>
      <c r="AC37" s="381"/>
      <c r="AD37" s="381"/>
      <c r="AE37" s="381"/>
      <c r="AF37" s="410"/>
      <c r="AG37" s="426"/>
      <c r="AH37" s="381"/>
      <c r="AI37" s="381"/>
      <c r="AJ37" s="381"/>
      <c r="AK37" s="445"/>
      <c r="AL37" s="450"/>
      <c r="AM37" s="381"/>
      <c r="AN37" s="381"/>
      <c r="AO37" s="381"/>
      <c r="AP37" s="381"/>
      <c r="AQ37" s="381"/>
      <c r="AR37" s="381"/>
      <c r="AS37" s="381"/>
      <c r="AT37" s="381"/>
      <c r="AU37" s="381"/>
      <c r="AV37" s="381"/>
      <c r="AW37" s="381"/>
      <c r="AX37" s="381"/>
      <c r="AY37" s="381"/>
      <c r="AZ37" s="381"/>
      <c r="BA37" s="507"/>
      <c r="BB37" s="507"/>
      <c r="BC37" s="507"/>
      <c r="BD37" s="507"/>
      <c r="BE37" s="507"/>
      <c r="BF37" s="476"/>
      <c r="BG37" s="476"/>
      <c r="BH37" s="476"/>
      <c r="BI37" s="476"/>
      <c r="BJ37" s="497"/>
      <c r="BR37" s="311">
        <v>31</v>
      </c>
      <c r="BS37" s="520"/>
      <c r="BT37" s="525"/>
      <c r="BU37" s="529"/>
      <c r="BV37" s="529"/>
      <c r="BW37" s="529"/>
      <c r="BX37" s="529"/>
      <c r="BY37" s="529"/>
      <c r="BZ37" s="529"/>
      <c r="CA37" s="529"/>
      <c r="CB37" s="529"/>
      <c r="CC37" s="529"/>
      <c r="CD37" s="529"/>
      <c r="CE37" s="529"/>
      <c r="CF37" s="529"/>
      <c r="CG37" s="529"/>
      <c r="CH37" s="535"/>
      <c r="CI37" s="542"/>
      <c r="CJ37" s="432"/>
      <c r="CK37" s="432"/>
      <c r="CL37" s="432"/>
      <c r="CM37" s="553"/>
      <c r="CN37" s="542"/>
      <c r="CO37" s="432"/>
      <c r="CP37" s="432"/>
      <c r="CQ37" s="432"/>
      <c r="CR37" s="553"/>
      <c r="CS37" s="542"/>
      <c r="CT37" s="432"/>
      <c r="CU37" s="432"/>
      <c r="CV37" s="432"/>
      <c r="CW37" s="553"/>
      <c r="CX37" s="542"/>
      <c r="CY37" s="432"/>
      <c r="CZ37" s="432"/>
      <c r="DA37" s="432"/>
      <c r="DB37" s="553"/>
      <c r="DC37" s="542"/>
      <c r="DD37" s="432"/>
      <c r="DE37" s="432"/>
      <c r="DF37" s="432"/>
      <c r="DG37" s="553"/>
      <c r="DH37" s="542"/>
      <c r="DI37" s="432"/>
      <c r="DJ37" s="432"/>
      <c r="DK37" s="432"/>
      <c r="DL37" s="553"/>
      <c r="DM37" s="542"/>
      <c r="DN37" s="432"/>
      <c r="DO37" s="432"/>
      <c r="DP37" s="432"/>
      <c r="DQ37" s="553"/>
      <c r="DR37" s="542"/>
      <c r="DS37" s="432"/>
      <c r="DT37" s="432"/>
      <c r="DU37" s="432"/>
      <c r="DV37" s="553"/>
      <c r="DW37" s="573"/>
      <c r="DX37" s="576"/>
      <c r="DY37" s="576"/>
      <c r="DZ37" s="576"/>
      <c r="EA37" s="579"/>
    </row>
    <row r="38" spans="2:131" ht="22.5" customHeight="1">
      <c r="B38" s="313">
        <v>11</v>
      </c>
      <c r="C38" s="329"/>
      <c r="D38" s="342"/>
      <c r="E38" s="342"/>
      <c r="F38" s="342"/>
      <c r="G38" s="342"/>
      <c r="H38" s="342"/>
      <c r="I38" s="342"/>
      <c r="J38" s="342"/>
      <c r="K38" s="342"/>
      <c r="L38" s="342"/>
      <c r="M38" s="342"/>
      <c r="N38" s="342"/>
      <c r="O38" s="342"/>
      <c r="P38" s="342"/>
      <c r="Q38" s="367"/>
      <c r="R38" s="373"/>
      <c r="S38" s="381"/>
      <c r="T38" s="381"/>
      <c r="U38" s="381"/>
      <c r="V38" s="381"/>
      <c r="W38" s="381"/>
      <c r="X38" s="381"/>
      <c r="Y38" s="381"/>
      <c r="Z38" s="381"/>
      <c r="AA38" s="381"/>
      <c r="AB38" s="381"/>
      <c r="AC38" s="381"/>
      <c r="AD38" s="381"/>
      <c r="AE38" s="381"/>
      <c r="AF38" s="410"/>
      <c r="AG38" s="426"/>
      <c r="AH38" s="381"/>
      <c r="AI38" s="381"/>
      <c r="AJ38" s="381"/>
      <c r="AK38" s="445"/>
      <c r="AL38" s="450"/>
      <c r="AM38" s="381"/>
      <c r="AN38" s="381"/>
      <c r="AO38" s="381"/>
      <c r="AP38" s="381"/>
      <c r="AQ38" s="381"/>
      <c r="AR38" s="381"/>
      <c r="AS38" s="381"/>
      <c r="AT38" s="381"/>
      <c r="AU38" s="381"/>
      <c r="AV38" s="381"/>
      <c r="AW38" s="381"/>
      <c r="AX38" s="381"/>
      <c r="AY38" s="381"/>
      <c r="AZ38" s="381"/>
      <c r="BA38" s="507"/>
      <c r="BB38" s="507"/>
      <c r="BC38" s="507"/>
      <c r="BD38" s="507"/>
      <c r="BE38" s="507"/>
      <c r="BF38" s="476"/>
      <c r="BG38" s="476"/>
      <c r="BH38" s="476"/>
      <c r="BI38" s="476"/>
      <c r="BJ38" s="497"/>
      <c r="BR38" s="311">
        <v>32</v>
      </c>
      <c r="BS38" s="520"/>
      <c r="BT38" s="525"/>
      <c r="BU38" s="529"/>
      <c r="BV38" s="529"/>
      <c r="BW38" s="529"/>
      <c r="BX38" s="529"/>
      <c r="BY38" s="529"/>
      <c r="BZ38" s="529"/>
      <c r="CA38" s="529"/>
      <c r="CB38" s="529"/>
      <c r="CC38" s="529"/>
      <c r="CD38" s="529"/>
      <c r="CE38" s="529"/>
      <c r="CF38" s="529"/>
      <c r="CG38" s="529"/>
      <c r="CH38" s="535"/>
      <c r="CI38" s="542"/>
      <c r="CJ38" s="432"/>
      <c r="CK38" s="432"/>
      <c r="CL38" s="432"/>
      <c r="CM38" s="553"/>
      <c r="CN38" s="542"/>
      <c r="CO38" s="432"/>
      <c r="CP38" s="432"/>
      <c r="CQ38" s="432"/>
      <c r="CR38" s="553"/>
      <c r="CS38" s="542"/>
      <c r="CT38" s="432"/>
      <c r="CU38" s="432"/>
      <c r="CV38" s="432"/>
      <c r="CW38" s="553"/>
      <c r="CX38" s="542"/>
      <c r="CY38" s="432"/>
      <c r="CZ38" s="432"/>
      <c r="DA38" s="432"/>
      <c r="DB38" s="553"/>
      <c r="DC38" s="542"/>
      <c r="DD38" s="432"/>
      <c r="DE38" s="432"/>
      <c r="DF38" s="432"/>
      <c r="DG38" s="553"/>
      <c r="DH38" s="542"/>
      <c r="DI38" s="432"/>
      <c r="DJ38" s="432"/>
      <c r="DK38" s="432"/>
      <c r="DL38" s="553"/>
      <c r="DM38" s="542"/>
      <c r="DN38" s="432"/>
      <c r="DO38" s="432"/>
      <c r="DP38" s="432"/>
      <c r="DQ38" s="553"/>
      <c r="DR38" s="542"/>
      <c r="DS38" s="432"/>
      <c r="DT38" s="432"/>
      <c r="DU38" s="432"/>
      <c r="DV38" s="553"/>
      <c r="DW38" s="573"/>
      <c r="DX38" s="576"/>
      <c r="DY38" s="576"/>
      <c r="DZ38" s="576"/>
      <c r="EA38" s="579"/>
    </row>
    <row r="39" spans="2:131" ht="22.5" customHeight="1">
      <c r="B39" s="313">
        <v>12</v>
      </c>
      <c r="C39" s="329"/>
      <c r="D39" s="342"/>
      <c r="E39" s="342"/>
      <c r="F39" s="342"/>
      <c r="G39" s="342"/>
      <c r="H39" s="342"/>
      <c r="I39" s="342"/>
      <c r="J39" s="342"/>
      <c r="K39" s="342"/>
      <c r="L39" s="342"/>
      <c r="M39" s="342"/>
      <c r="N39" s="342"/>
      <c r="O39" s="342"/>
      <c r="P39" s="342"/>
      <c r="Q39" s="367"/>
      <c r="R39" s="373"/>
      <c r="S39" s="381"/>
      <c r="T39" s="381"/>
      <c r="U39" s="381"/>
      <c r="V39" s="381"/>
      <c r="W39" s="381"/>
      <c r="X39" s="381"/>
      <c r="Y39" s="381"/>
      <c r="Z39" s="381"/>
      <c r="AA39" s="381"/>
      <c r="AB39" s="381"/>
      <c r="AC39" s="381"/>
      <c r="AD39" s="381"/>
      <c r="AE39" s="381"/>
      <c r="AF39" s="410"/>
      <c r="AG39" s="426"/>
      <c r="AH39" s="381"/>
      <c r="AI39" s="381"/>
      <c r="AJ39" s="381"/>
      <c r="AK39" s="445"/>
      <c r="AL39" s="450"/>
      <c r="AM39" s="381"/>
      <c r="AN39" s="381"/>
      <c r="AO39" s="381"/>
      <c r="AP39" s="381"/>
      <c r="AQ39" s="381"/>
      <c r="AR39" s="381"/>
      <c r="AS39" s="381"/>
      <c r="AT39" s="381"/>
      <c r="AU39" s="381"/>
      <c r="AV39" s="381"/>
      <c r="AW39" s="381"/>
      <c r="AX39" s="381"/>
      <c r="AY39" s="381"/>
      <c r="AZ39" s="381"/>
      <c r="BA39" s="507"/>
      <c r="BB39" s="507"/>
      <c r="BC39" s="507"/>
      <c r="BD39" s="507"/>
      <c r="BE39" s="507"/>
      <c r="BF39" s="476"/>
      <c r="BG39" s="476"/>
      <c r="BH39" s="476"/>
      <c r="BI39" s="476"/>
      <c r="BJ39" s="497"/>
      <c r="BR39" s="311">
        <v>33</v>
      </c>
      <c r="BS39" s="520"/>
      <c r="BT39" s="525"/>
      <c r="BU39" s="529"/>
      <c r="BV39" s="529"/>
      <c r="BW39" s="529"/>
      <c r="BX39" s="529"/>
      <c r="BY39" s="529"/>
      <c r="BZ39" s="529"/>
      <c r="CA39" s="529"/>
      <c r="CB39" s="529"/>
      <c r="CC39" s="529"/>
      <c r="CD39" s="529"/>
      <c r="CE39" s="529"/>
      <c r="CF39" s="529"/>
      <c r="CG39" s="529"/>
      <c r="CH39" s="535"/>
      <c r="CI39" s="542"/>
      <c r="CJ39" s="432"/>
      <c r="CK39" s="432"/>
      <c r="CL39" s="432"/>
      <c r="CM39" s="553"/>
      <c r="CN39" s="542"/>
      <c r="CO39" s="432"/>
      <c r="CP39" s="432"/>
      <c r="CQ39" s="432"/>
      <c r="CR39" s="553"/>
      <c r="CS39" s="542"/>
      <c r="CT39" s="432"/>
      <c r="CU39" s="432"/>
      <c r="CV39" s="432"/>
      <c r="CW39" s="553"/>
      <c r="CX39" s="542"/>
      <c r="CY39" s="432"/>
      <c r="CZ39" s="432"/>
      <c r="DA39" s="432"/>
      <c r="DB39" s="553"/>
      <c r="DC39" s="542"/>
      <c r="DD39" s="432"/>
      <c r="DE39" s="432"/>
      <c r="DF39" s="432"/>
      <c r="DG39" s="553"/>
      <c r="DH39" s="542"/>
      <c r="DI39" s="432"/>
      <c r="DJ39" s="432"/>
      <c r="DK39" s="432"/>
      <c r="DL39" s="553"/>
      <c r="DM39" s="542"/>
      <c r="DN39" s="432"/>
      <c r="DO39" s="432"/>
      <c r="DP39" s="432"/>
      <c r="DQ39" s="553"/>
      <c r="DR39" s="542"/>
      <c r="DS39" s="432"/>
      <c r="DT39" s="432"/>
      <c r="DU39" s="432"/>
      <c r="DV39" s="553"/>
      <c r="DW39" s="573"/>
      <c r="DX39" s="576"/>
      <c r="DY39" s="576"/>
      <c r="DZ39" s="576"/>
      <c r="EA39" s="579"/>
    </row>
    <row r="40" spans="2:131" ht="22.5" customHeight="1">
      <c r="B40" s="311">
        <v>13</v>
      </c>
      <c r="C40" s="329"/>
      <c r="D40" s="342"/>
      <c r="E40" s="342"/>
      <c r="F40" s="342"/>
      <c r="G40" s="342"/>
      <c r="H40" s="342"/>
      <c r="I40" s="342"/>
      <c r="J40" s="342"/>
      <c r="K40" s="342"/>
      <c r="L40" s="342"/>
      <c r="M40" s="342"/>
      <c r="N40" s="342"/>
      <c r="O40" s="342"/>
      <c r="P40" s="342"/>
      <c r="Q40" s="367"/>
      <c r="R40" s="373"/>
      <c r="S40" s="381"/>
      <c r="T40" s="381"/>
      <c r="U40" s="381"/>
      <c r="V40" s="381"/>
      <c r="W40" s="381"/>
      <c r="X40" s="381"/>
      <c r="Y40" s="381"/>
      <c r="Z40" s="381"/>
      <c r="AA40" s="381"/>
      <c r="AB40" s="381"/>
      <c r="AC40" s="381"/>
      <c r="AD40" s="381"/>
      <c r="AE40" s="381"/>
      <c r="AF40" s="410"/>
      <c r="AG40" s="426"/>
      <c r="AH40" s="381"/>
      <c r="AI40" s="381"/>
      <c r="AJ40" s="381"/>
      <c r="AK40" s="445"/>
      <c r="AL40" s="450"/>
      <c r="AM40" s="381"/>
      <c r="AN40" s="381"/>
      <c r="AO40" s="381"/>
      <c r="AP40" s="381"/>
      <c r="AQ40" s="381"/>
      <c r="AR40" s="381"/>
      <c r="AS40" s="381"/>
      <c r="AT40" s="381"/>
      <c r="AU40" s="381"/>
      <c r="AV40" s="381"/>
      <c r="AW40" s="381"/>
      <c r="AX40" s="381"/>
      <c r="AY40" s="381"/>
      <c r="AZ40" s="381"/>
      <c r="BA40" s="507"/>
      <c r="BB40" s="507"/>
      <c r="BC40" s="507"/>
      <c r="BD40" s="507"/>
      <c r="BE40" s="507"/>
      <c r="BF40" s="476"/>
      <c r="BG40" s="476"/>
      <c r="BH40" s="476"/>
      <c r="BI40" s="476"/>
      <c r="BJ40" s="497"/>
      <c r="BR40" s="311">
        <v>34</v>
      </c>
      <c r="BS40" s="520"/>
      <c r="BT40" s="525"/>
      <c r="BU40" s="529"/>
      <c r="BV40" s="529"/>
      <c r="BW40" s="529"/>
      <c r="BX40" s="529"/>
      <c r="BY40" s="529"/>
      <c r="BZ40" s="529"/>
      <c r="CA40" s="529"/>
      <c r="CB40" s="529"/>
      <c r="CC40" s="529"/>
      <c r="CD40" s="529"/>
      <c r="CE40" s="529"/>
      <c r="CF40" s="529"/>
      <c r="CG40" s="529"/>
      <c r="CH40" s="535"/>
      <c r="CI40" s="542"/>
      <c r="CJ40" s="432"/>
      <c r="CK40" s="432"/>
      <c r="CL40" s="432"/>
      <c r="CM40" s="553"/>
      <c r="CN40" s="542"/>
      <c r="CO40" s="432"/>
      <c r="CP40" s="432"/>
      <c r="CQ40" s="432"/>
      <c r="CR40" s="553"/>
      <c r="CS40" s="542"/>
      <c r="CT40" s="432"/>
      <c r="CU40" s="432"/>
      <c r="CV40" s="432"/>
      <c r="CW40" s="553"/>
      <c r="CX40" s="542"/>
      <c r="CY40" s="432"/>
      <c r="CZ40" s="432"/>
      <c r="DA40" s="432"/>
      <c r="DB40" s="553"/>
      <c r="DC40" s="542"/>
      <c r="DD40" s="432"/>
      <c r="DE40" s="432"/>
      <c r="DF40" s="432"/>
      <c r="DG40" s="553"/>
      <c r="DH40" s="542"/>
      <c r="DI40" s="432"/>
      <c r="DJ40" s="432"/>
      <c r="DK40" s="432"/>
      <c r="DL40" s="553"/>
      <c r="DM40" s="542"/>
      <c r="DN40" s="432"/>
      <c r="DO40" s="432"/>
      <c r="DP40" s="432"/>
      <c r="DQ40" s="553"/>
      <c r="DR40" s="542"/>
      <c r="DS40" s="432"/>
      <c r="DT40" s="432"/>
      <c r="DU40" s="432"/>
      <c r="DV40" s="553"/>
      <c r="DW40" s="573"/>
      <c r="DX40" s="576"/>
      <c r="DY40" s="576"/>
      <c r="DZ40" s="576"/>
      <c r="EA40" s="579"/>
    </row>
    <row r="41" spans="2:131" ht="22.5" customHeight="1">
      <c r="B41" s="311">
        <v>14</v>
      </c>
      <c r="C41" s="329"/>
      <c r="D41" s="342"/>
      <c r="E41" s="342"/>
      <c r="F41" s="342"/>
      <c r="G41" s="342"/>
      <c r="H41" s="342"/>
      <c r="I41" s="342"/>
      <c r="J41" s="342"/>
      <c r="K41" s="342"/>
      <c r="L41" s="342"/>
      <c r="M41" s="342"/>
      <c r="N41" s="342"/>
      <c r="O41" s="342"/>
      <c r="P41" s="342"/>
      <c r="Q41" s="367"/>
      <c r="R41" s="373"/>
      <c r="S41" s="381"/>
      <c r="T41" s="381"/>
      <c r="U41" s="381"/>
      <c r="V41" s="381"/>
      <c r="W41" s="381"/>
      <c r="X41" s="381"/>
      <c r="Y41" s="381"/>
      <c r="Z41" s="381"/>
      <c r="AA41" s="381"/>
      <c r="AB41" s="381"/>
      <c r="AC41" s="381"/>
      <c r="AD41" s="381"/>
      <c r="AE41" s="381"/>
      <c r="AF41" s="410"/>
      <c r="AG41" s="426"/>
      <c r="AH41" s="381"/>
      <c r="AI41" s="381"/>
      <c r="AJ41" s="381"/>
      <c r="AK41" s="445"/>
      <c r="AL41" s="450"/>
      <c r="AM41" s="381"/>
      <c r="AN41" s="381"/>
      <c r="AO41" s="381"/>
      <c r="AP41" s="381"/>
      <c r="AQ41" s="381"/>
      <c r="AR41" s="381"/>
      <c r="AS41" s="381"/>
      <c r="AT41" s="381"/>
      <c r="AU41" s="381"/>
      <c r="AV41" s="381"/>
      <c r="AW41" s="381"/>
      <c r="AX41" s="381"/>
      <c r="AY41" s="381"/>
      <c r="AZ41" s="381"/>
      <c r="BA41" s="507"/>
      <c r="BB41" s="507"/>
      <c r="BC41" s="507"/>
      <c r="BD41" s="507"/>
      <c r="BE41" s="507"/>
      <c r="BF41" s="476"/>
      <c r="BG41" s="476"/>
      <c r="BH41" s="476"/>
      <c r="BI41" s="476"/>
      <c r="BJ41" s="497"/>
      <c r="BR41" s="311">
        <v>35</v>
      </c>
      <c r="BS41" s="520"/>
      <c r="BT41" s="525"/>
      <c r="BU41" s="529"/>
      <c r="BV41" s="529"/>
      <c r="BW41" s="529"/>
      <c r="BX41" s="529"/>
      <c r="BY41" s="529"/>
      <c r="BZ41" s="529"/>
      <c r="CA41" s="529"/>
      <c r="CB41" s="529"/>
      <c r="CC41" s="529"/>
      <c r="CD41" s="529"/>
      <c r="CE41" s="529"/>
      <c r="CF41" s="529"/>
      <c r="CG41" s="529"/>
      <c r="CH41" s="535"/>
      <c r="CI41" s="542"/>
      <c r="CJ41" s="432"/>
      <c r="CK41" s="432"/>
      <c r="CL41" s="432"/>
      <c r="CM41" s="553"/>
      <c r="CN41" s="542"/>
      <c r="CO41" s="432"/>
      <c r="CP41" s="432"/>
      <c r="CQ41" s="432"/>
      <c r="CR41" s="553"/>
      <c r="CS41" s="542"/>
      <c r="CT41" s="432"/>
      <c r="CU41" s="432"/>
      <c r="CV41" s="432"/>
      <c r="CW41" s="553"/>
      <c r="CX41" s="542"/>
      <c r="CY41" s="432"/>
      <c r="CZ41" s="432"/>
      <c r="DA41" s="432"/>
      <c r="DB41" s="553"/>
      <c r="DC41" s="542"/>
      <c r="DD41" s="432"/>
      <c r="DE41" s="432"/>
      <c r="DF41" s="432"/>
      <c r="DG41" s="553"/>
      <c r="DH41" s="542"/>
      <c r="DI41" s="432"/>
      <c r="DJ41" s="432"/>
      <c r="DK41" s="432"/>
      <c r="DL41" s="553"/>
      <c r="DM41" s="542"/>
      <c r="DN41" s="432"/>
      <c r="DO41" s="432"/>
      <c r="DP41" s="432"/>
      <c r="DQ41" s="553"/>
      <c r="DR41" s="542"/>
      <c r="DS41" s="432"/>
      <c r="DT41" s="432"/>
      <c r="DU41" s="432"/>
      <c r="DV41" s="553"/>
      <c r="DW41" s="573"/>
      <c r="DX41" s="576"/>
      <c r="DY41" s="576"/>
      <c r="DZ41" s="576"/>
      <c r="EA41" s="579"/>
    </row>
    <row r="42" spans="2:131" ht="22.5" customHeight="1">
      <c r="B42" s="311">
        <v>15</v>
      </c>
      <c r="C42" s="329"/>
      <c r="D42" s="342"/>
      <c r="E42" s="342"/>
      <c r="F42" s="342"/>
      <c r="G42" s="342"/>
      <c r="H42" s="342"/>
      <c r="I42" s="342"/>
      <c r="J42" s="342"/>
      <c r="K42" s="342"/>
      <c r="L42" s="342"/>
      <c r="M42" s="342"/>
      <c r="N42" s="342"/>
      <c r="O42" s="342"/>
      <c r="P42" s="342"/>
      <c r="Q42" s="367"/>
      <c r="R42" s="373"/>
      <c r="S42" s="381"/>
      <c r="T42" s="381"/>
      <c r="U42" s="381"/>
      <c r="V42" s="381"/>
      <c r="W42" s="381"/>
      <c r="X42" s="381"/>
      <c r="Y42" s="381"/>
      <c r="Z42" s="381"/>
      <c r="AA42" s="381"/>
      <c r="AB42" s="381"/>
      <c r="AC42" s="381"/>
      <c r="AD42" s="381"/>
      <c r="AE42" s="381"/>
      <c r="AF42" s="410"/>
      <c r="AG42" s="426"/>
      <c r="AH42" s="381"/>
      <c r="AI42" s="381"/>
      <c r="AJ42" s="381"/>
      <c r="AK42" s="445"/>
      <c r="AL42" s="450"/>
      <c r="AM42" s="381"/>
      <c r="AN42" s="381"/>
      <c r="AO42" s="381"/>
      <c r="AP42" s="381"/>
      <c r="AQ42" s="381"/>
      <c r="AR42" s="381"/>
      <c r="AS42" s="381"/>
      <c r="AT42" s="381"/>
      <c r="AU42" s="381"/>
      <c r="AV42" s="381"/>
      <c r="AW42" s="381"/>
      <c r="AX42" s="381"/>
      <c r="AY42" s="381"/>
      <c r="AZ42" s="381"/>
      <c r="BA42" s="507"/>
      <c r="BB42" s="507"/>
      <c r="BC42" s="507"/>
      <c r="BD42" s="507"/>
      <c r="BE42" s="507"/>
      <c r="BF42" s="476"/>
      <c r="BG42" s="476"/>
      <c r="BH42" s="476"/>
      <c r="BI42" s="476"/>
      <c r="BJ42" s="497"/>
      <c r="BR42" s="311">
        <v>36</v>
      </c>
      <c r="BS42" s="520"/>
      <c r="BT42" s="525"/>
      <c r="BU42" s="529"/>
      <c r="BV42" s="529"/>
      <c r="BW42" s="529"/>
      <c r="BX42" s="529"/>
      <c r="BY42" s="529"/>
      <c r="BZ42" s="529"/>
      <c r="CA42" s="529"/>
      <c r="CB42" s="529"/>
      <c r="CC42" s="529"/>
      <c r="CD42" s="529"/>
      <c r="CE42" s="529"/>
      <c r="CF42" s="529"/>
      <c r="CG42" s="529"/>
      <c r="CH42" s="535"/>
      <c r="CI42" s="542"/>
      <c r="CJ42" s="432"/>
      <c r="CK42" s="432"/>
      <c r="CL42" s="432"/>
      <c r="CM42" s="553"/>
      <c r="CN42" s="542"/>
      <c r="CO42" s="432"/>
      <c r="CP42" s="432"/>
      <c r="CQ42" s="432"/>
      <c r="CR42" s="553"/>
      <c r="CS42" s="542"/>
      <c r="CT42" s="432"/>
      <c r="CU42" s="432"/>
      <c r="CV42" s="432"/>
      <c r="CW42" s="553"/>
      <c r="CX42" s="542"/>
      <c r="CY42" s="432"/>
      <c r="CZ42" s="432"/>
      <c r="DA42" s="432"/>
      <c r="DB42" s="553"/>
      <c r="DC42" s="542"/>
      <c r="DD42" s="432"/>
      <c r="DE42" s="432"/>
      <c r="DF42" s="432"/>
      <c r="DG42" s="553"/>
      <c r="DH42" s="542"/>
      <c r="DI42" s="432"/>
      <c r="DJ42" s="432"/>
      <c r="DK42" s="432"/>
      <c r="DL42" s="553"/>
      <c r="DM42" s="542"/>
      <c r="DN42" s="432"/>
      <c r="DO42" s="432"/>
      <c r="DP42" s="432"/>
      <c r="DQ42" s="553"/>
      <c r="DR42" s="542"/>
      <c r="DS42" s="432"/>
      <c r="DT42" s="432"/>
      <c r="DU42" s="432"/>
      <c r="DV42" s="553"/>
      <c r="DW42" s="573"/>
      <c r="DX42" s="576"/>
      <c r="DY42" s="576"/>
      <c r="DZ42" s="576"/>
      <c r="EA42" s="579"/>
    </row>
    <row r="43" spans="2:131" ht="22.5" customHeight="1">
      <c r="B43" s="311">
        <v>16</v>
      </c>
      <c r="C43" s="329"/>
      <c r="D43" s="342"/>
      <c r="E43" s="342"/>
      <c r="F43" s="342"/>
      <c r="G43" s="342"/>
      <c r="H43" s="342"/>
      <c r="I43" s="342"/>
      <c r="J43" s="342"/>
      <c r="K43" s="342"/>
      <c r="L43" s="342"/>
      <c r="M43" s="342"/>
      <c r="N43" s="342"/>
      <c r="O43" s="342"/>
      <c r="P43" s="342"/>
      <c r="Q43" s="367"/>
      <c r="R43" s="373"/>
      <c r="S43" s="381"/>
      <c r="T43" s="381"/>
      <c r="U43" s="381"/>
      <c r="V43" s="381"/>
      <c r="W43" s="381"/>
      <c r="X43" s="381"/>
      <c r="Y43" s="381"/>
      <c r="Z43" s="381"/>
      <c r="AA43" s="381"/>
      <c r="AB43" s="381"/>
      <c r="AC43" s="381"/>
      <c r="AD43" s="381"/>
      <c r="AE43" s="381"/>
      <c r="AF43" s="410"/>
      <c r="AG43" s="426"/>
      <c r="AH43" s="381"/>
      <c r="AI43" s="381"/>
      <c r="AJ43" s="381"/>
      <c r="AK43" s="445"/>
      <c r="AL43" s="450"/>
      <c r="AM43" s="381"/>
      <c r="AN43" s="381"/>
      <c r="AO43" s="381"/>
      <c r="AP43" s="381"/>
      <c r="AQ43" s="381"/>
      <c r="AR43" s="381"/>
      <c r="AS43" s="381"/>
      <c r="AT43" s="381"/>
      <c r="AU43" s="381"/>
      <c r="AV43" s="381"/>
      <c r="AW43" s="381"/>
      <c r="AX43" s="381"/>
      <c r="AY43" s="381"/>
      <c r="AZ43" s="381"/>
      <c r="BA43" s="507"/>
      <c r="BB43" s="507"/>
      <c r="BC43" s="507"/>
      <c r="BD43" s="507"/>
      <c r="BE43" s="507"/>
      <c r="BF43" s="476"/>
      <c r="BG43" s="476"/>
      <c r="BH43" s="476"/>
      <c r="BI43" s="476"/>
      <c r="BJ43" s="497"/>
      <c r="BR43" s="311">
        <v>37</v>
      </c>
      <c r="BS43" s="520"/>
      <c r="BT43" s="525"/>
      <c r="BU43" s="529"/>
      <c r="BV43" s="529"/>
      <c r="BW43" s="529"/>
      <c r="BX43" s="529"/>
      <c r="BY43" s="529"/>
      <c r="BZ43" s="529"/>
      <c r="CA43" s="529"/>
      <c r="CB43" s="529"/>
      <c r="CC43" s="529"/>
      <c r="CD43" s="529"/>
      <c r="CE43" s="529"/>
      <c r="CF43" s="529"/>
      <c r="CG43" s="529"/>
      <c r="CH43" s="535"/>
      <c r="CI43" s="542"/>
      <c r="CJ43" s="432"/>
      <c r="CK43" s="432"/>
      <c r="CL43" s="432"/>
      <c r="CM43" s="553"/>
      <c r="CN43" s="542"/>
      <c r="CO43" s="432"/>
      <c r="CP43" s="432"/>
      <c r="CQ43" s="432"/>
      <c r="CR43" s="553"/>
      <c r="CS43" s="542"/>
      <c r="CT43" s="432"/>
      <c r="CU43" s="432"/>
      <c r="CV43" s="432"/>
      <c r="CW43" s="553"/>
      <c r="CX43" s="542"/>
      <c r="CY43" s="432"/>
      <c r="CZ43" s="432"/>
      <c r="DA43" s="432"/>
      <c r="DB43" s="553"/>
      <c r="DC43" s="542"/>
      <c r="DD43" s="432"/>
      <c r="DE43" s="432"/>
      <c r="DF43" s="432"/>
      <c r="DG43" s="553"/>
      <c r="DH43" s="542"/>
      <c r="DI43" s="432"/>
      <c r="DJ43" s="432"/>
      <c r="DK43" s="432"/>
      <c r="DL43" s="553"/>
      <c r="DM43" s="542"/>
      <c r="DN43" s="432"/>
      <c r="DO43" s="432"/>
      <c r="DP43" s="432"/>
      <c r="DQ43" s="553"/>
      <c r="DR43" s="542"/>
      <c r="DS43" s="432"/>
      <c r="DT43" s="432"/>
      <c r="DU43" s="432"/>
      <c r="DV43" s="553"/>
      <c r="DW43" s="573"/>
      <c r="DX43" s="576"/>
      <c r="DY43" s="576"/>
      <c r="DZ43" s="576"/>
      <c r="EA43" s="579"/>
    </row>
    <row r="44" spans="2:131" ht="22.5" customHeight="1">
      <c r="B44" s="311">
        <v>17</v>
      </c>
      <c r="C44" s="329"/>
      <c r="D44" s="342"/>
      <c r="E44" s="342"/>
      <c r="F44" s="342"/>
      <c r="G44" s="342"/>
      <c r="H44" s="342"/>
      <c r="I44" s="342"/>
      <c r="J44" s="342"/>
      <c r="K44" s="342"/>
      <c r="L44" s="342"/>
      <c r="M44" s="342"/>
      <c r="N44" s="342"/>
      <c r="O44" s="342"/>
      <c r="P44" s="342"/>
      <c r="Q44" s="367"/>
      <c r="R44" s="373"/>
      <c r="S44" s="381"/>
      <c r="T44" s="381"/>
      <c r="U44" s="381"/>
      <c r="V44" s="381"/>
      <c r="W44" s="381"/>
      <c r="X44" s="381"/>
      <c r="Y44" s="381"/>
      <c r="Z44" s="381"/>
      <c r="AA44" s="381"/>
      <c r="AB44" s="381"/>
      <c r="AC44" s="381"/>
      <c r="AD44" s="381"/>
      <c r="AE44" s="381"/>
      <c r="AF44" s="410"/>
      <c r="AG44" s="426"/>
      <c r="AH44" s="381"/>
      <c r="AI44" s="381"/>
      <c r="AJ44" s="381"/>
      <c r="AK44" s="445"/>
      <c r="AL44" s="450"/>
      <c r="AM44" s="381"/>
      <c r="AN44" s="381"/>
      <c r="AO44" s="381"/>
      <c r="AP44" s="381"/>
      <c r="AQ44" s="381"/>
      <c r="AR44" s="381"/>
      <c r="AS44" s="381"/>
      <c r="AT44" s="381"/>
      <c r="AU44" s="381"/>
      <c r="AV44" s="381"/>
      <c r="AW44" s="381"/>
      <c r="AX44" s="381"/>
      <c r="AY44" s="381"/>
      <c r="AZ44" s="381"/>
      <c r="BA44" s="507"/>
      <c r="BB44" s="507"/>
      <c r="BC44" s="507"/>
      <c r="BD44" s="507"/>
      <c r="BE44" s="507"/>
      <c r="BF44" s="476"/>
      <c r="BG44" s="476"/>
      <c r="BH44" s="476"/>
      <c r="BI44" s="476"/>
      <c r="BJ44" s="497"/>
      <c r="BR44" s="311">
        <v>38</v>
      </c>
      <c r="BS44" s="520"/>
      <c r="BT44" s="525"/>
      <c r="BU44" s="529"/>
      <c r="BV44" s="529"/>
      <c r="BW44" s="529"/>
      <c r="BX44" s="529"/>
      <c r="BY44" s="529"/>
      <c r="BZ44" s="529"/>
      <c r="CA44" s="529"/>
      <c r="CB44" s="529"/>
      <c r="CC44" s="529"/>
      <c r="CD44" s="529"/>
      <c r="CE44" s="529"/>
      <c r="CF44" s="529"/>
      <c r="CG44" s="529"/>
      <c r="CH44" s="535"/>
      <c r="CI44" s="542"/>
      <c r="CJ44" s="432"/>
      <c r="CK44" s="432"/>
      <c r="CL44" s="432"/>
      <c r="CM44" s="553"/>
      <c r="CN44" s="542"/>
      <c r="CO44" s="432"/>
      <c r="CP44" s="432"/>
      <c r="CQ44" s="432"/>
      <c r="CR44" s="553"/>
      <c r="CS44" s="542"/>
      <c r="CT44" s="432"/>
      <c r="CU44" s="432"/>
      <c r="CV44" s="432"/>
      <c r="CW44" s="553"/>
      <c r="CX44" s="542"/>
      <c r="CY44" s="432"/>
      <c r="CZ44" s="432"/>
      <c r="DA44" s="432"/>
      <c r="DB44" s="553"/>
      <c r="DC44" s="542"/>
      <c r="DD44" s="432"/>
      <c r="DE44" s="432"/>
      <c r="DF44" s="432"/>
      <c r="DG44" s="553"/>
      <c r="DH44" s="542"/>
      <c r="DI44" s="432"/>
      <c r="DJ44" s="432"/>
      <c r="DK44" s="432"/>
      <c r="DL44" s="553"/>
      <c r="DM44" s="542"/>
      <c r="DN44" s="432"/>
      <c r="DO44" s="432"/>
      <c r="DP44" s="432"/>
      <c r="DQ44" s="553"/>
      <c r="DR44" s="542"/>
      <c r="DS44" s="432"/>
      <c r="DT44" s="432"/>
      <c r="DU44" s="432"/>
      <c r="DV44" s="553"/>
      <c r="DW44" s="573"/>
      <c r="DX44" s="576"/>
      <c r="DY44" s="576"/>
      <c r="DZ44" s="576"/>
      <c r="EA44" s="579"/>
    </row>
    <row r="45" spans="2:131" ht="22.5" customHeight="1">
      <c r="B45" s="311">
        <v>18</v>
      </c>
      <c r="C45" s="329"/>
      <c r="D45" s="342"/>
      <c r="E45" s="342"/>
      <c r="F45" s="342"/>
      <c r="G45" s="342"/>
      <c r="H45" s="342"/>
      <c r="I45" s="342"/>
      <c r="J45" s="342"/>
      <c r="K45" s="342"/>
      <c r="L45" s="342"/>
      <c r="M45" s="342"/>
      <c r="N45" s="342"/>
      <c r="O45" s="342"/>
      <c r="P45" s="342"/>
      <c r="Q45" s="367"/>
      <c r="R45" s="373"/>
      <c r="S45" s="381"/>
      <c r="T45" s="381"/>
      <c r="U45" s="381"/>
      <c r="V45" s="381"/>
      <c r="W45" s="381"/>
      <c r="X45" s="381"/>
      <c r="Y45" s="381"/>
      <c r="Z45" s="381"/>
      <c r="AA45" s="381"/>
      <c r="AB45" s="381"/>
      <c r="AC45" s="381"/>
      <c r="AD45" s="381"/>
      <c r="AE45" s="381"/>
      <c r="AF45" s="410"/>
      <c r="AG45" s="426"/>
      <c r="AH45" s="381"/>
      <c r="AI45" s="381"/>
      <c r="AJ45" s="381"/>
      <c r="AK45" s="445"/>
      <c r="AL45" s="450"/>
      <c r="AM45" s="381"/>
      <c r="AN45" s="381"/>
      <c r="AO45" s="381"/>
      <c r="AP45" s="381"/>
      <c r="AQ45" s="381"/>
      <c r="AR45" s="381"/>
      <c r="AS45" s="381"/>
      <c r="AT45" s="381"/>
      <c r="AU45" s="381"/>
      <c r="AV45" s="381"/>
      <c r="AW45" s="381"/>
      <c r="AX45" s="381"/>
      <c r="AY45" s="381"/>
      <c r="AZ45" s="381"/>
      <c r="BA45" s="507"/>
      <c r="BB45" s="507"/>
      <c r="BC45" s="507"/>
      <c r="BD45" s="507"/>
      <c r="BE45" s="507"/>
      <c r="BF45" s="476"/>
      <c r="BG45" s="476"/>
      <c r="BH45" s="476"/>
      <c r="BI45" s="476"/>
      <c r="BJ45" s="497"/>
      <c r="BR45" s="311">
        <v>39</v>
      </c>
      <c r="BS45" s="520"/>
      <c r="BT45" s="525"/>
      <c r="BU45" s="529"/>
      <c r="BV45" s="529"/>
      <c r="BW45" s="529"/>
      <c r="BX45" s="529"/>
      <c r="BY45" s="529"/>
      <c r="BZ45" s="529"/>
      <c r="CA45" s="529"/>
      <c r="CB45" s="529"/>
      <c r="CC45" s="529"/>
      <c r="CD45" s="529"/>
      <c r="CE45" s="529"/>
      <c r="CF45" s="529"/>
      <c r="CG45" s="529"/>
      <c r="CH45" s="535"/>
      <c r="CI45" s="542"/>
      <c r="CJ45" s="432"/>
      <c r="CK45" s="432"/>
      <c r="CL45" s="432"/>
      <c r="CM45" s="553"/>
      <c r="CN45" s="542"/>
      <c r="CO45" s="432"/>
      <c r="CP45" s="432"/>
      <c r="CQ45" s="432"/>
      <c r="CR45" s="553"/>
      <c r="CS45" s="542"/>
      <c r="CT45" s="432"/>
      <c r="CU45" s="432"/>
      <c r="CV45" s="432"/>
      <c r="CW45" s="553"/>
      <c r="CX45" s="542"/>
      <c r="CY45" s="432"/>
      <c r="CZ45" s="432"/>
      <c r="DA45" s="432"/>
      <c r="DB45" s="553"/>
      <c r="DC45" s="542"/>
      <c r="DD45" s="432"/>
      <c r="DE45" s="432"/>
      <c r="DF45" s="432"/>
      <c r="DG45" s="553"/>
      <c r="DH45" s="542"/>
      <c r="DI45" s="432"/>
      <c r="DJ45" s="432"/>
      <c r="DK45" s="432"/>
      <c r="DL45" s="553"/>
      <c r="DM45" s="542"/>
      <c r="DN45" s="432"/>
      <c r="DO45" s="432"/>
      <c r="DP45" s="432"/>
      <c r="DQ45" s="553"/>
      <c r="DR45" s="542"/>
      <c r="DS45" s="432"/>
      <c r="DT45" s="432"/>
      <c r="DU45" s="432"/>
      <c r="DV45" s="553"/>
      <c r="DW45" s="573"/>
      <c r="DX45" s="576"/>
      <c r="DY45" s="576"/>
      <c r="DZ45" s="576"/>
      <c r="EA45" s="579"/>
    </row>
    <row r="46" spans="2:131" ht="22.5" customHeight="1">
      <c r="B46" s="311">
        <v>19</v>
      </c>
      <c r="C46" s="329"/>
      <c r="D46" s="342"/>
      <c r="E46" s="342"/>
      <c r="F46" s="342"/>
      <c r="G46" s="342"/>
      <c r="H46" s="342"/>
      <c r="I46" s="342"/>
      <c r="J46" s="342"/>
      <c r="K46" s="342"/>
      <c r="L46" s="342"/>
      <c r="M46" s="342"/>
      <c r="N46" s="342"/>
      <c r="O46" s="342"/>
      <c r="P46" s="342"/>
      <c r="Q46" s="367"/>
      <c r="R46" s="373"/>
      <c r="S46" s="381"/>
      <c r="T46" s="381"/>
      <c r="U46" s="381"/>
      <c r="V46" s="381"/>
      <c r="W46" s="381"/>
      <c r="X46" s="381"/>
      <c r="Y46" s="381"/>
      <c r="Z46" s="381"/>
      <c r="AA46" s="381"/>
      <c r="AB46" s="381"/>
      <c r="AC46" s="381"/>
      <c r="AD46" s="381"/>
      <c r="AE46" s="381"/>
      <c r="AF46" s="410"/>
      <c r="AG46" s="426"/>
      <c r="AH46" s="381"/>
      <c r="AI46" s="381"/>
      <c r="AJ46" s="381"/>
      <c r="AK46" s="445"/>
      <c r="AL46" s="450"/>
      <c r="AM46" s="381"/>
      <c r="AN46" s="381"/>
      <c r="AO46" s="381"/>
      <c r="AP46" s="381"/>
      <c r="AQ46" s="381"/>
      <c r="AR46" s="381"/>
      <c r="AS46" s="381"/>
      <c r="AT46" s="381"/>
      <c r="AU46" s="381"/>
      <c r="AV46" s="381"/>
      <c r="AW46" s="381"/>
      <c r="AX46" s="381"/>
      <c r="AY46" s="381"/>
      <c r="AZ46" s="381"/>
      <c r="BA46" s="507"/>
      <c r="BB46" s="507"/>
      <c r="BC46" s="507"/>
      <c r="BD46" s="507"/>
      <c r="BE46" s="507"/>
      <c r="BF46" s="476"/>
      <c r="BG46" s="476"/>
      <c r="BH46" s="476"/>
      <c r="BI46" s="476"/>
      <c r="BJ46" s="497"/>
      <c r="BR46" s="311">
        <v>40</v>
      </c>
      <c r="BS46" s="520"/>
      <c r="BT46" s="525"/>
      <c r="BU46" s="529"/>
      <c r="BV46" s="529"/>
      <c r="BW46" s="529"/>
      <c r="BX46" s="529"/>
      <c r="BY46" s="529"/>
      <c r="BZ46" s="529"/>
      <c r="CA46" s="529"/>
      <c r="CB46" s="529"/>
      <c r="CC46" s="529"/>
      <c r="CD46" s="529"/>
      <c r="CE46" s="529"/>
      <c r="CF46" s="529"/>
      <c r="CG46" s="529"/>
      <c r="CH46" s="535"/>
      <c r="CI46" s="542"/>
      <c r="CJ46" s="432"/>
      <c r="CK46" s="432"/>
      <c r="CL46" s="432"/>
      <c r="CM46" s="553"/>
      <c r="CN46" s="542"/>
      <c r="CO46" s="432"/>
      <c r="CP46" s="432"/>
      <c r="CQ46" s="432"/>
      <c r="CR46" s="553"/>
      <c r="CS46" s="542"/>
      <c r="CT46" s="432"/>
      <c r="CU46" s="432"/>
      <c r="CV46" s="432"/>
      <c r="CW46" s="553"/>
      <c r="CX46" s="542"/>
      <c r="CY46" s="432"/>
      <c r="CZ46" s="432"/>
      <c r="DA46" s="432"/>
      <c r="DB46" s="553"/>
      <c r="DC46" s="542"/>
      <c r="DD46" s="432"/>
      <c r="DE46" s="432"/>
      <c r="DF46" s="432"/>
      <c r="DG46" s="553"/>
      <c r="DH46" s="542"/>
      <c r="DI46" s="432"/>
      <c r="DJ46" s="432"/>
      <c r="DK46" s="432"/>
      <c r="DL46" s="553"/>
      <c r="DM46" s="542"/>
      <c r="DN46" s="432"/>
      <c r="DO46" s="432"/>
      <c r="DP46" s="432"/>
      <c r="DQ46" s="553"/>
      <c r="DR46" s="542"/>
      <c r="DS46" s="432"/>
      <c r="DT46" s="432"/>
      <c r="DU46" s="432"/>
      <c r="DV46" s="553"/>
      <c r="DW46" s="573"/>
      <c r="DX46" s="576"/>
      <c r="DY46" s="576"/>
      <c r="DZ46" s="576"/>
      <c r="EA46" s="579"/>
    </row>
    <row r="47" spans="2:131" ht="22.5" customHeight="1">
      <c r="B47" s="311">
        <v>20</v>
      </c>
      <c r="C47" s="329"/>
      <c r="D47" s="342"/>
      <c r="E47" s="342"/>
      <c r="F47" s="342"/>
      <c r="G47" s="342"/>
      <c r="H47" s="342"/>
      <c r="I47" s="342"/>
      <c r="J47" s="342"/>
      <c r="K47" s="342"/>
      <c r="L47" s="342"/>
      <c r="M47" s="342"/>
      <c r="N47" s="342"/>
      <c r="O47" s="342"/>
      <c r="P47" s="342"/>
      <c r="Q47" s="367"/>
      <c r="R47" s="373"/>
      <c r="S47" s="381"/>
      <c r="T47" s="381"/>
      <c r="U47" s="381"/>
      <c r="V47" s="381"/>
      <c r="W47" s="381"/>
      <c r="X47" s="381"/>
      <c r="Y47" s="381"/>
      <c r="Z47" s="381"/>
      <c r="AA47" s="381"/>
      <c r="AB47" s="381"/>
      <c r="AC47" s="381"/>
      <c r="AD47" s="381"/>
      <c r="AE47" s="381"/>
      <c r="AF47" s="410"/>
      <c r="AG47" s="426"/>
      <c r="AH47" s="381"/>
      <c r="AI47" s="381"/>
      <c r="AJ47" s="381"/>
      <c r="AK47" s="445"/>
      <c r="AL47" s="450"/>
      <c r="AM47" s="381"/>
      <c r="AN47" s="381"/>
      <c r="AO47" s="381"/>
      <c r="AP47" s="381"/>
      <c r="AQ47" s="381"/>
      <c r="AR47" s="381"/>
      <c r="AS47" s="381"/>
      <c r="AT47" s="381"/>
      <c r="AU47" s="381"/>
      <c r="AV47" s="381"/>
      <c r="AW47" s="381"/>
      <c r="AX47" s="381"/>
      <c r="AY47" s="381"/>
      <c r="AZ47" s="381"/>
      <c r="BA47" s="507"/>
      <c r="BB47" s="507"/>
      <c r="BC47" s="507"/>
      <c r="BD47" s="507"/>
      <c r="BE47" s="507"/>
      <c r="BF47" s="476"/>
      <c r="BG47" s="476"/>
      <c r="BH47" s="476"/>
      <c r="BI47" s="476"/>
      <c r="BJ47" s="497"/>
      <c r="BR47" s="311">
        <v>41</v>
      </c>
      <c r="BS47" s="520"/>
      <c r="BT47" s="525"/>
      <c r="BU47" s="529"/>
      <c r="BV47" s="529"/>
      <c r="BW47" s="529"/>
      <c r="BX47" s="529"/>
      <c r="BY47" s="529"/>
      <c r="BZ47" s="529"/>
      <c r="CA47" s="529"/>
      <c r="CB47" s="529"/>
      <c r="CC47" s="529"/>
      <c r="CD47" s="529"/>
      <c r="CE47" s="529"/>
      <c r="CF47" s="529"/>
      <c r="CG47" s="529"/>
      <c r="CH47" s="535"/>
      <c r="CI47" s="542"/>
      <c r="CJ47" s="432"/>
      <c r="CK47" s="432"/>
      <c r="CL47" s="432"/>
      <c r="CM47" s="553"/>
      <c r="CN47" s="542"/>
      <c r="CO47" s="432"/>
      <c r="CP47" s="432"/>
      <c r="CQ47" s="432"/>
      <c r="CR47" s="553"/>
      <c r="CS47" s="542"/>
      <c r="CT47" s="432"/>
      <c r="CU47" s="432"/>
      <c r="CV47" s="432"/>
      <c r="CW47" s="553"/>
      <c r="CX47" s="542"/>
      <c r="CY47" s="432"/>
      <c r="CZ47" s="432"/>
      <c r="DA47" s="432"/>
      <c r="DB47" s="553"/>
      <c r="DC47" s="542"/>
      <c r="DD47" s="432"/>
      <c r="DE47" s="432"/>
      <c r="DF47" s="432"/>
      <c r="DG47" s="553"/>
      <c r="DH47" s="542"/>
      <c r="DI47" s="432"/>
      <c r="DJ47" s="432"/>
      <c r="DK47" s="432"/>
      <c r="DL47" s="553"/>
      <c r="DM47" s="542"/>
      <c r="DN47" s="432"/>
      <c r="DO47" s="432"/>
      <c r="DP47" s="432"/>
      <c r="DQ47" s="553"/>
      <c r="DR47" s="542"/>
      <c r="DS47" s="432"/>
      <c r="DT47" s="432"/>
      <c r="DU47" s="432"/>
      <c r="DV47" s="553"/>
      <c r="DW47" s="573"/>
      <c r="DX47" s="576"/>
      <c r="DY47" s="576"/>
      <c r="DZ47" s="576"/>
      <c r="EA47" s="579"/>
    </row>
    <row r="48" spans="2:131" ht="22.5" customHeight="1">
      <c r="B48" s="311">
        <v>21</v>
      </c>
      <c r="C48" s="329"/>
      <c r="D48" s="342"/>
      <c r="E48" s="342"/>
      <c r="F48" s="342"/>
      <c r="G48" s="342"/>
      <c r="H48" s="342"/>
      <c r="I48" s="342"/>
      <c r="J48" s="342"/>
      <c r="K48" s="342"/>
      <c r="L48" s="342"/>
      <c r="M48" s="342"/>
      <c r="N48" s="342"/>
      <c r="O48" s="342"/>
      <c r="P48" s="342"/>
      <c r="Q48" s="367"/>
      <c r="R48" s="373"/>
      <c r="S48" s="381"/>
      <c r="T48" s="381"/>
      <c r="U48" s="381"/>
      <c r="V48" s="381"/>
      <c r="W48" s="381"/>
      <c r="X48" s="381"/>
      <c r="Y48" s="381"/>
      <c r="Z48" s="381"/>
      <c r="AA48" s="381"/>
      <c r="AB48" s="381"/>
      <c r="AC48" s="381"/>
      <c r="AD48" s="381"/>
      <c r="AE48" s="381"/>
      <c r="AF48" s="410"/>
      <c r="AG48" s="426"/>
      <c r="AH48" s="381"/>
      <c r="AI48" s="381"/>
      <c r="AJ48" s="381"/>
      <c r="AK48" s="445"/>
      <c r="AL48" s="450"/>
      <c r="AM48" s="381"/>
      <c r="AN48" s="381"/>
      <c r="AO48" s="381"/>
      <c r="AP48" s="381"/>
      <c r="AQ48" s="381"/>
      <c r="AR48" s="381"/>
      <c r="AS48" s="381"/>
      <c r="AT48" s="381"/>
      <c r="AU48" s="381"/>
      <c r="AV48" s="381"/>
      <c r="AW48" s="381"/>
      <c r="AX48" s="381"/>
      <c r="AY48" s="381"/>
      <c r="AZ48" s="381"/>
      <c r="BA48" s="507"/>
      <c r="BB48" s="507"/>
      <c r="BC48" s="507"/>
      <c r="BD48" s="507"/>
      <c r="BE48" s="507"/>
      <c r="BF48" s="476"/>
      <c r="BG48" s="476"/>
      <c r="BH48" s="476"/>
      <c r="BI48" s="476"/>
      <c r="BJ48" s="497"/>
      <c r="BR48" s="311">
        <v>42</v>
      </c>
      <c r="BS48" s="520"/>
      <c r="BT48" s="525"/>
      <c r="BU48" s="529"/>
      <c r="BV48" s="529"/>
      <c r="BW48" s="529"/>
      <c r="BX48" s="529"/>
      <c r="BY48" s="529"/>
      <c r="BZ48" s="529"/>
      <c r="CA48" s="529"/>
      <c r="CB48" s="529"/>
      <c r="CC48" s="529"/>
      <c r="CD48" s="529"/>
      <c r="CE48" s="529"/>
      <c r="CF48" s="529"/>
      <c r="CG48" s="529"/>
      <c r="CH48" s="535"/>
      <c r="CI48" s="542"/>
      <c r="CJ48" s="432"/>
      <c r="CK48" s="432"/>
      <c r="CL48" s="432"/>
      <c r="CM48" s="553"/>
      <c r="CN48" s="542"/>
      <c r="CO48" s="432"/>
      <c r="CP48" s="432"/>
      <c r="CQ48" s="432"/>
      <c r="CR48" s="553"/>
      <c r="CS48" s="542"/>
      <c r="CT48" s="432"/>
      <c r="CU48" s="432"/>
      <c r="CV48" s="432"/>
      <c r="CW48" s="553"/>
      <c r="CX48" s="542"/>
      <c r="CY48" s="432"/>
      <c r="CZ48" s="432"/>
      <c r="DA48" s="432"/>
      <c r="DB48" s="553"/>
      <c r="DC48" s="542"/>
      <c r="DD48" s="432"/>
      <c r="DE48" s="432"/>
      <c r="DF48" s="432"/>
      <c r="DG48" s="553"/>
      <c r="DH48" s="542"/>
      <c r="DI48" s="432"/>
      <c r="DJ48" s="432"/>
      <c r="DK48" s="432"/>
      <c r="DL48" s="553"/>
      <c r="DM48" s="542"/>
      <c r="DN48" s="432"/>
      <c r="DO48" s="432"/>
      <c r="DP48" s="432"/>
      <c r="DQ48" s="553"/>
      <c r="DR48" s="542"/>
      <c r="DS48" s="432"/>
      <c r="DT48" s="432"/>
      <c r="DU48" s="432"/>
      <c r="DV48" s="553"/>
      <c r="DW48" s="573"/>
      <c r="DX48" s="576"/>
      <c r="DY48" s="576"/>
      <c r="DZ48" s="576"/>
      <c r="EA48" s="579"/>
    </row>
    <row r="49" spans="2:131" ht="22.5" customHeight="1">
      <c r="B49" s="311">
        <v>22</v>
      </c>
      <c r="C49" s="329"/>
      <c r="D49" s="342"/>
      <c r="E49" s="342"/>
      <c r="F49" s="342"/>
      <c r="G49" s="342"/>
      <c r="H49" s="342"/>
      <c r="I49" s="342"/>
      <c r="J49" s="342"/>
      <c r="K49" s="342"/>
      <c r="L49" s="342"/>
      <c r="M49" s="342"/>
      <c r="N49" s="342"/>
      <c r="O49" s="342"/>
      <c r="P49" s="342"/>
      <c r="Q49" s="367"/>
      <c r="R49" s="373"/>
      <c r="S49" s="381"/>
      <c r="T49" s="381"/>
      <c r="U49" s="381"/>
      <c r="V49" s="381"/>
      <c r="W49" s="381"/>
      <c r="X49" s="381"/>
      <c r="Y49" s="381"/>
      <c r="Z49" s="381"/>
      <c r="AA49" s="381"/>
      <c r="AB49" s="381"/>
      <c r="AC49" s="381"/>
      <c r="AD49" s="381"/>
      <c r="AE49" s="381"/>
      <c r="AF49" s="410"/>
      <c r="AG49" s="426"/>
      <c r="AH49" s="381"/>
      <c r="AI49" s="381"/>
      <c r="AJ49" s="381"/>
      <c r="AK49" s="445"/>
      <c r="AL49" s="450"/>
      <c r="AM49" s="381"/>
      <c r="AN49" s="381"/>
      <c r="AO49" s="381"/>
      <c r="AP49" s="381"/>
      <c r="AQ49" s="381"/>
      <c r="AR49" s="381"/>
      <c r="AS49" s="381"/>
      <c r="AT49" s="381"/>
      <c r="AU49" s="381"/>
      <c r="AV49" s="381"/>
      <c r="AW49" s="381"/>
      <c r="AX49" s="381"/>
      <c r="AY49" s="381"/>
      <c r="AZ49" s="381"/>
      <c r="BA49" s="507"/>
      <c r="BB49" s="507"/>
      <c r="BC49" s="507"/>
      <c r="BD49" s="507"/>
      <c r="BE49" s="507"/>
      <c r="BF49" s="476"/>
      <c r="BG49" s="476"/>
      <c r="BH49" s="476"/>
      <c r="BI49" s="476"/>
      <c r="BJ49" s="497"/>
      <c r="BR49" s="311">
        <v>43</v>
      </c>
      <c r="BS49" s="520"/>
      <c r="BT49" s="525"/>
      <c r="BU49" s="529"/>
      <c r="BV49" s="529"/>
      <c r="BW49" s="529"/>
      <c r="BX49" s="529"/>
      <c r="BY49" s="529"/>
      <c r="BZ49" s="529"/>
      <c r="CA49" s="529"/>
      <c r="CB49" s="529"/>
      <c r="CC49" s="529"/>
      <c r="CD49" s="529"/>
      <c r="CE49" s="529"/>
      <c r="CF49" s="529"/>
      <c r="CG49" s="529"/>
      <c r="CH49" s="535"/>
      <c r="CI49" s="542"/>
      <c r="CJ49" s="432"/>
      <c r="CK49" s="432"/>
      <c r="CL49" s="432"/>
      <c r="CM49" s="553"/>
      <c r="CN49" s="542"/>
      <c r="CO49" s="432"/>
      <c r="CP49" s="432"/>
      <c r="CQ49" s="432"/>
      <c r="CR49" s="553"/>
      <c r="CS49" s="542"/>
      <c r="CT49" s="432"/>
      <c r="CU49" s="432"/>
      <c r="CV49" s="432"/>
      <c r="CW49" s="553"/>
      <c r="CX49" s="542"/>
      <c r="CY49" s="432"/>
      <c r="CZ49" s="432"/>
      <c r="DA49" s="432"/>
      <c r="DB49" s="553"/>
      <c r="DC49" s="542"/>
      <c r="DD49" s="432"/>
      <c r="DE49" s="432"/>
      <c r="DF49" s="432"/>
      <c r="DG49" s="553"/>
      <c r="DH49" s="542"/>
      <c r="DI49" s="432"/>
      <c r="DJ49" s="432"/>
      <c r="DK49" s="432"/>
      <c r="DL49" s="553"/>
      <c r="DM49" s="542"/>
      <c r="DN49" s="432"/>
      <c r="DO49" s="432"/>
      <c r="DP49" s="432"/>
      <c r="DQ49" s="553"/>
      <c r="DR49" s="542"/>
      <c r="DS49" s="432"/>
      <c r="DT49" s="432"/>
      <c r="DU49" s="432"/>
      <c r="DV49" s="553"/>
      <c r="DW49" s="573"/>
      <c r="DX49" s="576"/>
      <c r="DY49" s="576"/>
      <c r="DZ49" s="576"/>
      <c r="EA49" s="579"/>
    </row>
    <row r="50" spans="2:131" ht="22.5" customHeight="1">
      <c r="B50" s="311">
        <v>23</v>
      </c>
      <c r="C50" s="329"/>
      <c r="D50" s="342"/>
      <c r="E50" s="342"/>
      <c r="F50" s="342"/>
      <c r="G50" s="342"/>
      <c r="H50" s="342"/>
      <c r="I50" s="342"/>
      <c r="J50" s="342"/>
      <c r="K50" s="342"/>
      <c r="L50" s="342"/>
      <c r="M50" s="342"/>
      <c r="N50" s="342"/>
      <c r="O50" s="342"/>
      <c r="P50" s="342"/>
      <c r="Q50" s="367"/>
      <c r="R50" s="373"/>
      <c r="S50" s="381"/>
      <c r="T50" s="381"/>
      <c r="U50" s="381"/>
      <c r="V50" s="381"/>
      <c r="W50" s="381"/>
      <c r="X50" s="381"/>
      <c r="Y50" s="381"/>
      <c r="Z50" s="381"/>
      <c r="AA50" s="381"/>
      <c r="AB50" s="381"/>
      <c r="AC50" s="381"/>
      <c r="AD50" s="381"/>
      <c r="AE50" s="381"/>
      <c r="AF50" s="410"/>
      <c r="AG50" s="426"/>
      <c r="AH50" s="381"/>
      <c r="AI50" s="381"/>
      <c r="AJ50" s="381"/>
      <c r="AK50" s="445"/>
      <c r="AL50" s="450"/>
      <c r="AM50" s="381"/>
      <c r="AN50" s="381"/>
      <c r="AO50" s="381"/>
      <c r="AP50" s="381"/>
      <c r="AQ50" s="381"/>
      <c r="AR50" s="381"/>
      <c r="AS50" s="381"/>
      <c r="AT50" s="381"/>
      <c r="AU50" s="381"/>
      <c r="AV50" s="381"/>
      <c r="AW50" s="381"/>
      <c r="AX50" s="381"/>
      <c r="AY50" s="381"/>
      <c r="AZ50" s="381"/>
      <c r="BA50" s="507"/>
      <c r="BB50" s="507"/>
      <c r="BC50" s="507"/>
      <c r="BD50" s="507"/>
      <c r="BE50" s="507"/>
      <c r="BF50" s="476"/>
      <c r="BG50" s="476"/>
      <c r="BH50" s="476"/>
      <c r="BI50" s="476"/>
      <c r="BJ50" s="497"/>
      <c r="BR50" s="311">
        <v>44</v>
      </c>
      <c r="BS50" s="520"/>
      <c r="BT50" s="525"/>
      <c r="BU50" s="529"/>
      <c r="BV50" s="529"/>
      <c r="BW50" s="529"/>
      <c r="BX50" s="529"/>
      <c r="BY50" s="529"/>
      <c r="BZ50" s="529"/>
      <c r="CA50" s="529"/>
      <c r="CB50" s="529"/>
      <c r="CC50" s="529"/>
      <c r="CD50" s="529"/>
      <c r="CE50" s="529"/>
      <c r="CF50" s="529"/>
      <c r="CG50" s="529"/>
      <c r="CH50" s="535"/>
      <c r="CI50" s="542"/>
      <c r="CJ50" s="432"/>
      <c r="CK50" s="432"/>
      <c r="CL50" s="432"/>
      <c r="CM50" s="553"/>
      <c r="CN50" s="542"/>
      <c r="CO50" s="432"/>
      <c r="CP50" s="432"/>
      <c r="CQ50" s="432"/>
      <c r="CR50" s="553"/>
      <c r="CS50" s="542"/>
      <c r="CT50" s="432"/>
      <c r="CU50" s="432"/>
      <c r="CV50" s="432"/>
      <c r="CW50" s="553"/>
      <c r="CX50" s="542"/>
      <c r="CY50" s="432"/>
      <c r="CZ50" s="432"/>
      <c r="DA50" s="432"/>
      <c r="DB50" s="553"/>
      <c r="DC50" s="542"/>
      <c r="DD50" s="432"/>
      <c r="DE50" s="432"/>
      <c r="DF50" s="432"/>
      <c r="DG50" s="553"/>
      <c r="DH50" s="542"/>
      <c r="DI50" s="432"/>
      <c r="DJ50" s="432"/>
      <c r="DK50" s="432"/>
      <c r="DL50" s="553"/>
      <c r="DM50" s="542"/>
      <c r="DN50" s="432"/>
      <c r="DO50" s="432"/>
      <c r="DP50" s="432"/>
      <c r="DQ50" s="553"/>
      <c r="DR50" s="542"/>
      <c r="DS50" s="432"/>
      <c r="DT50" s="432"/>
      <c r="DU50" s="432"/>
      <c r="DV50" s="553"/>
      <c r="DW50" s="573"/>
      <c r="DX50" s="576"/>
      <c r="DY50" s="576"/>
      <c r="DZ50" s="576"/>
      <c r="EA50" s="579"/>
    </row>
    <row r="51" spans="2:131" ht="22.5" customHeight="1">
      <c r="B51" s="311">
        <v>24</v>
      </c>
      <c r="C51" s="329"/>
      <c r="D51" s="342"/>
      <c r="E51" s="342"/>
      <c r="F51" s="342"/>
      <c r="G51" s="342"/>
      <c r="H51" s="342"/>
      <c r="I51" s="342"/>
      <c r="J51" s="342"/>
      <c r="K51" s="342"/>
      <c r="L51" s="342"/>
      <c r="M51" s="342"/>
      <c r="N51" s="342"/>
      <c r="O51" s="342"/>
      <c r="P51" s="342"/>
      <c r="Q51" s="367"/>
      <c r="R51" s="373"/>
      <c r="S51" s="381"/>
      <c r="T51" s="381"/>
      <c r="U51" s="381"/>
      <c r="V51" s="381"/>
      <c r="W51" s="381"/>
      <c r="X51" s="381"/>
      <c r="Y51" s="381"/>
      <c r="Z51" s="381"/>
      <c r="AA51" s="381"/>
      <c r="AB51" s="381"/>
      <c r="AC51" s="381"/>
      <c r="AD51" s="381"/>
      <c r="AE51" s="381"/>
      <c r="AF51" s="410"/>
      <c r="AG51" s="426"/>
      <c r="AH51" s="381"/>
      <c r="AI51" s="381"/>
      <c r="AJ51" s="381"/>
      <c r="AK51" s="445"/>
      <c r="AL51" s="450"/>
      <c r="AM51" s="381"/>
      <c r="AN51" s="381"/>
      <c r="AO51" s="381"/>
      <c r="AP51" s="381"/>
      <c r="AQ51" s="381"/>
      <c r="AR51" s="381"/>
      <c r="AS51" s="381"/>
      <c r="AT51" s="381"/>
      <c r="AU51" s="381"/>
      <c r="AV51" s="381"/>
      <c r="AW51" s="381"/>
      <c r="AX51" s="381"/>
      <c r="AY51" s="381"/>
      <c r="AZ51" s="381"/>
      <c r="BA51" s="507"/>
      <c r="BB51" s="507"/>
      <c r="BC51" s="507"/>
      <c r="BD51" s="507"/>
      <c r="BE51" s="507"/>
      <c r="BF51" s="476"/>
      <c r="BG51" s="476"/>
      <c r="BH51" s="476"/>
      <c r="BI51" s="476"/>
      <c r="BJ51" s="497"/>
      <c r="BR51" s="311">
        <v>45</v>
      </c>
      <c r="BS51" s="520"/>
      <c r="BT51" s="525"/>
      <c r="BU51" s="529"/>
      <c r="BV51" s="529"/>
      <c r="BW51" s="529"/>
      <c r="BX51" s="529"/>
      <c r="BY51" s="529"/>
      <c r="BZ51" s="529"/>
      <c r="CA51" s="529"/>
      <c r="CB51" s="529"/>
      <c r="CC51" s="529"/>
      <c r="CD51" s="529"/>
      <c r="CE51" s="529"/>
      <c r="CF51" s="529"/>
      <c r="CG51" s="529"/>
      <c r="CH51" s="535"/>
      <c r="CI51" s="542"/>
      <c r="CJ51" s="432"/>
      <c r="CK51" s="432"/>
      <c r="CL51" s="432"/>
      <c r="CM51" s="553"/>
      <c r="CN51" s="542"/>
      <c r="CO51" s="432"/>
      <c r="CP51" s="432"/>
      <c r="CQ51" s="432"/>
      <c r="CR51" s="553"/>
      <c r="CS51" s="542"/>
      <c r="CT51" s="432"/>
      <c r="CU51" s="432"/>
      <c r="CV51" s="432"/>
      <c r="CW51" s="553"/>
      <c r="CX51" s="542"/>
      <c r="CY51" s="432"/>
      <c r="CZ51" s="432"/>
      <c r="DA51" s="432"/>
      <c r="DB51" s="553"/>
      <c r="DC51" s="542"/>
      <c r="DD51" s="432"/>
      <c r="DE51" s="432"/>
      <c r="DF51" s="432"/>
      <c r="DG51" s="553"/>
      <c r="DH51" s="542"/>
      <c r="DI51" s="432"/>
      <c r="DJ51" s="432"/>
      <c r="DK51" s="432"/>
      <c r="DL51" s="553"/>
      <c r="DM51" s="542"/>
      <c r="DN51" s="432"/>
      <c r="DO51" s="432"/>
      <c r="DP51" s="432"/>
      <c r="DQ51" s="553"/>
      <c r="DR51" s="542"/>
      <c r="DS51" s="432"/>
      <c r="DT51" s="432"/>
      <c r="DU51" s="432"/>
      <c r="DV51" s="553"/>
      <c r="DW51" s="573"/>
      <c r="DX51" s="576"/>
      <c r="DY51" s="576"/>
      <c r="DZ51" s="576"/>
      <c r="EA51" s="579"/>
    </row>
    <row r="52" spans="2:131" ht="22.5" customHeight="1">
      <c r="B52" s="311">
        <v>25</v>
      </c>
      <c r="C52" s="329"/>
      <c r="D52" s="342"/>
      <c r="E52" s="342"/>
      <c r="F52" s="342"/>
      <c r="G52" s="342"/>
      <c r="H52" s="342"/>
      <c r="I52" s="342"/>
      <c r="J52" s="342"/>
      <c r="K52" s="342"/>
      <c r="L52" s="342"/>
      <c r="M52" s="342"/>
      <c r="N52" s="342"/>
      <c r="O52" s="342"/>
      <c r="P52" s="342"/>
      <c r="Q52" s="367"/>
      <c r="R52" s="373"/>
      <c r="S52" s="381"/>
      <c r="T52" s="381"/>
      <c r="U52" s="381"/>
      <c r="V52" s="381"/>
      <c r="W52" s="381"/>
      <c r="X52" s="381"/>
      <c r="Y52" s="381"/>
      <c r="Z52" s="381"/>
      <c r="AA52" s="381"/>
      <c r="AB52" s="381"/>
      <c r="AC52" s="381"/>
      <c r="AD52" s="381"/>
      <c r="AE52" s="381"/>
      <c r="AF52" s="410"/>
      <c r="AG52" s="426"/>
      <c r="AH52" s="381"/>
      <c r="AI52" s="381"/>
      <c r="AJ52" s="381"/>
      <c r="AK52" s="445"/>
      <c r="AL52" s="450"/>
      <c r="AM52" s="381"/>
      <c r="AN52" s="381"/>
      <c r="AO52" s="381"/>
      <c r="AP52" s="381"/>
      <c r="AQ52" s="381"/>
      <c r="AR52" s="381"/>
      <c r="AS52" s="381"/>
      <c r="AT52" s="381"/>
      <c r="AU52" s="381"/>
      <c r="AV52" s="381"/>
      <c r="AW52" s="381"/>
      <c r="AX52" s="381"/>
      <c r="AY52" s="381"/>
      <c r="AZ52" s="381"/>
      <c r="BA52" s="507"/>
      <c r="BB52" s="507"/>
      <c r="BC52" s="507"/>
      <c r="BD52" s="507"/>
      <c r="BE52" s="507"/>
      <c r="BF52" s="476"/>
      <c r="BG52" s="476"/>
      <c r="BH52" s="476"/>
      <c r="BI52" s="476"/>
      <c r="BJ52" s="497"/>
      <c r="BR52" s="311">
        <v>46</v>
      </c>
      <c r="BS52" s="520"/>
      <c r="BT52" s="525"/>
      <c r="BU52" s="529"/>
      <c r="BV52" s="529"/>
      <c r="BW52" s="529"/>
      <c r="BX52" s="529"/>
      <c r="BY52" s="529"/>
      <c r="BZ52" s="529"/>
      <c r="CA52" s="529"/>
      <c r="CB52" s="529"/>
      <c r="CC52" s="529"/>
      <c r="CD52" s="529"/>
      <c r="CE52" s="529"/>
      <c r="CF52" s="529"/>
      <c r="CG52" s="529"/>
      <c r="CH52" s="535"/>
      <c r="CI52" s="542"/>
      <c r="CJ52" s="432"/>
      <c r="CK52" s="432"/>
      <c r="CL52" s="432"/>
      <c r="CM52" s="553"/>
      <c r="CN52" s="542"/>
      <c r="CO52" s="432"/>
      <c r="CP52" s="432"/>
      <c r="CQ52" s="432"/>
      <c r="CR52" s="553"/>
      <c r="CS52" s="542"/>
      <c r="CT52" s="432"/>
      <c r="CU52" s="432"/>
      <c r="CV52" s="432"/>
      <c r="CW52" s="553"/>
      <c r="CX52" s="542"/>
      <c r="CY52" s="432"/>
      <c r="CZ52" s="432"/>
      <c r="DA52" s="432"/>
      <c r="DB52" s="553"/>
      <c r="DC52" s="542"/>
      <c r="DD52" s="432"/>
      <c r="DE52" s="432"/>
      <c r="DF52" s="432"/>
      <c r="DG52" s="553"/>
      <c r="DH52" s="542"/>
      <c r="DI52" s="432"/>
      <c r="DJ52" s="432"/>
      <c r="DK52" s="432"/>
      <c r="DL52" s="553"/>
      <c r="DM52" s="542"/>
      <c r="DN52" s="432"/>
      <c r="DO52" s="432"/>
      <c r="DP52" s="432"/>
      <c r="DQ52" s="553"/>
      <c r="DR52" s="542"/>
      <c r="DS52" s="432"/>
      <c r="DT52" s="432"/>
      <c r="DU52" s="432"/>
      <c r="DV52" s="553"/>
      <c r="DW52" s="573"/>
      <c r="DX52" s="576"/>
      <c r="DY52" s="576"/>
      <c r="DZ52" s="576"/>
      <c r="EA52" s="579"/>
    </row>
    <row r="53" spans="2:131" ht="22.5" customHeight="1">
      <c r="B53" s="311">
        <v>26</v>
      </c>
      <c r="C53" s="329"/>
      <c r="D53" s="342"/>
      <c r="E53" s="342"/>
      <c r="F53" s="342"/>
      <c r="G53" s="342"/>
      <c r="H53" s="342"/>
      <c r="I53" s="342"/>
      <c r="J53" s="342"/>
      <c r="K53" s="342"/>
      <c r="L53" s="342"/>
      <c r="M53" s="342"/>
      <c r="N53" s="342"/>
      <c r="O53" s="342"/>
      <c r="P53" s="342"/>
      <c r="Q53" s="367"/>
      <c r="R53" s="373"/>
      <c r="S53" s="381"/>
      <c r="T53" s="381"/>
      <c r="U53" s="381"/>
      <c r="V53" s="381"/>
      <c r="W53" s="381"/>
      <c r="X53" s="381"/>
      <c r="Y53" s="381"/>
      <c r="Z53" s="381"/>
      <c r="AA53" s="381"/>
      <c r="AB53" s="381"/>
      <c r="AC53" s="381"/>
      <c r="AD53" s="381"/>
      <c r="AE53" s="381"/>
      <c r="AF53" s="410"/>
      <c r="AG53" s="426"/>
      <c r="AH53" s="381"/>
      <c r="AI53" s="381"/>
      <c r="AJ53" s="381"/>
      <c r="AK53" s="445"/>
      <c r="AL53" s="450"/>
      <c r="AM53" s="381"/>
      <c r="AN53" s="381"/>
      <c r="AO53" s="381"/>
      <c r="AP53" s="381"/>
      <c r="AQ53" s="381"/>
      <c r="AR53" s="381"/>
      <c r="AS53" s="381"/>
      <c r="AT53" s="381"/>
      <c r="AU53" s="381"/>
      <c r="AV53" s="381"/>
      <c r="AW53" s="381"/>
      <c r="AX53" s="381"/>
      <c r="AY53" s="381"/>
      <c r="AZ53" s="381"/>
      <c r="BA53" s="507"/>
      <c r="BB53" s="507"/>
      <c r="BC53" s="507"/>
      <c r="BD53" s="507"/>
      <c r="BE53" s="507"/>
      <c r="BF53" s="476"/>
      <c r="BG53" s="476"/>
      <c r="BH53" s="476"/>
      <c r="BI53" s="476"/>
      <c r="BJ53" s="497"/>
      <c r="BR53" s="311">
        <v>47</v>
      </c>
      <c r="BS53" s="520"/>
      <c r="BT53" s="525"/>
      <c r="BU53" s="529"/>
      <c r="BV53" s="529"/>
      <c r="BW53" s="529"/>
      <c r="BX53" s="529"/>
      <c r="BY53" s="529"/>
      <c r="BZ53" s="529"/>
      <c r="CA53" s="529"/>
      <c r="CB53" s="529"/>
      <c r="CC53" s="529"/>
      <c r="CD53" s="529"/>
      <c r="CE53" s="529"/>
      <c r="CF53" s="529"/>
      <c r="CG53" s="529"/>
      <c r="CH53" s="535"/>
      <c r="CI53" s="542"/>
      <c r="CJ53" s="432"/>
      <c r="CK53" s="432"/>
      <c r="CL53" s="432"/>
      <c r="CM53" s="553"/>
      <c r="CN53" s="542"/>
      <c r="CO53" s="432"/>
      <c r="CP53" s="432"/>
      <c r="CQ53" s="432"/>
      <c r="CR53" s="553"/>
      <c r="CS53" s="542"/>
      <c r="CT53" s="432"/>
      <c r="CU53" s="432"/>
      <c r="CV53" s="432"/>
      <c r="CW53" s="553"/>
      <c r="CX53" s="542"/>
      <c r="CY53" s="432"/>
      <c r="CZ53" s="432"/>
      <c r="DA53" s="432"/>
      <c r="DB53" s="553"/>
      <c r="DC53" s="542"/>
      <c r="DD53" s="432"/>
      <c r="DE53" s="432"/>
      <c r="DF53" s="432"/>
      <c r="DG53" s="553"/>
      <c r="DH53" s="542"/>
      <c r="DI53" s="432"/>
      <c r="DJ53" s="432"/>
      <c r="DK53" s="432"/>
      <c r="DL53" s="553"/>
      <c r="DM53" s="542"/>
      <c r="DN53" s="432"/>
      <c r="DO53" s="432"/>
      <c r="DP53" s="432"/>
      <c r="DQ53" s="553"/>
      <c r="DR53" s="542"/>
      <c r="DS53" s="432"/>
      <c r="DT53" s="432"/>
      <c r="DU53" s="432"/>
      <c r="DV53" s="553"/>
      <c r="DW53" s="573"/>
      <c r="DX53" s="576"/>
      <c r="DY53" s="576"/>
      <c r="DZ53" s="576"/>
      <c r="EA53" s="579"/>
    </row>
    <row r="54" spans="2:131" ht="22.5" customHeight="1">
      <c r="B54" s="311">
        <v>27</v>
      </c>
      <c r="C54" s="329"/>
      <c r="D54" s="342"/>
      <c r="E54" s="342"/>
      <c r="F54" s="342"/>
      <c r="G54" s="342"/>
      <c r="H54" s="342"/>
      <c r="I54" s="342"/>
      <c r="J54" s="342"/>
      <c r="K54" s="342"/>
      <c r="L54" s="342"/>
      <c r="M54" s="342"/>
      <c r="N54" s="342"/>
      <c r="O54" s="342"/>
      <c r="P54" s="342"/>
      <c r="Q54" s="367"/>
      <c r="R54" s="373"/>
      <c r="S54" s="381"/>
      <c r="T54" s="381"/>
      <c r="U54" s="381"/>
      <c r="V54" s="381"/>
      <c r="W54" s="381"/>
      <c r="X54" s="381"/>
      <c r="Y54" s="381"/>
      <c r="Z54" s="381"/>
      <c r="AA54" s="381"/>
      <c r="AB54" s="381"/>
      <c r="AC54" s="381"/>
      <c r="AD54" s="381"/>
      <c r="AE54" s="381"/>
      <c r="AF54" s="410"/>
      <c r="AG54" s="426"/>
      <c r="AH54" s="381"/>
      <c r="AI54" s="381"/>
      <c r="AJ54" s="381"/>
      <c r="AK54" s="445"/>
      <c r="AL54" s="450"/>
      <c r="AM54" s="381"/>
      <c r="AN54" s="381"/>
      <c r="AO54" s="381"/>
      <c r="AP54" s="381"/>
      <c r="AQ54" s="381"/>
      <c r="AR54" s="381"/>
      <c r="AS54" s="381"/>
      <c r="AT54" s="381"/>
      <c r="AU54" s="381"/>
      <c r="AV54" s="381"/>
      <c r="AW54" s="381"/>
      <c r="AX54" s="381"/>
      <c r="AY54" s="381"/>
      <c r="AZ54" s="381"/>
      <c r="BA54" s="507"/>
      <c r="BB54" s="507"/>
      <c r="BC54" s="507"/>
      <c r="BD54" s="507"/>
      <c r="BE54" s="507"/>
      <c r="BF54" s="476"/>
      <c r="BG54" s="476"/>
      <c r="BH54" s="476"/>
      <c r="BI54" s="476"/>
      <c r="BJ54" s="497"/>
      <c r="BR54" s="311">
        <v>48</v>
      </c>
      <c r="BS54" s="520"/>
      <c r="BT54" s="525"/>
      <c r="BU54" s="529"/>
      <c r="BV54" s="529"/>
      <c r="BW54" s="529"/>
      <c r="BX54" s="529"/>
      <c r="BY54" s="529"/>
      <c r="BZ54" s="529"/>
      <c r="CA54" s="529"/>
      <c r="CB54" s="529"/>
      <c r="CC54" s="529"/>
      <c r="CD54" s="529"/>
      <c r="CE54" s="529"/>
      <c r="CF54" s="529"/>
      <c r="CG54" s="529"/>
      <c r="CH54" s="535"/>
      <c r="CI54" s="542"/>
      <c r="CJ54" s="432"/>
      <c r="CK54" s="432"/>
      <c r="CL54" s="432"/>
      <c r="CM54" s="553"/>
      <c r="CN54" s="542"/>
      <c r="CO54" s="432"/>
      <c r="CP54" s="432"/>
      <c r="CQ54" s="432"/>
      <c r="CR54" s="553"/>
      <c r="CS54" s="542"/>
      <c r="CT54" s="432"/>
      <c r="CU54" s="432"/>
      <c r="CV54" s="432"/>
      <c r="CW54" s="553"/>
      <c r="CX54" s="542"/>
      <c r="CY54" s="432"/>
      <c r="CZ54" s="432"/>
      <c r="DA54" s="432"/>
      <c r="DB54" s="553"/>
      <c r="DC54" s="542"/>
      <c r="DD54" s="432"/>
      <c r="DE54" s="432"/>
      <c r="DF54" s="432"/>
      <c r="DG54" s="553"/>
      <c r="DH54" s="542"/>
      <c r="DI54" s="432"/>
      <c r="DJ54" s="432"/>
      <c r="DK54" s="432"/>
      <c r="DL54" s="553"/>
      <c r="DM54" s="542"/>
      <c r="DN54" s="432"/>
      <c r="DO54" s="432"/>
      <c r="DP54" s="432"/>
      <c r="DQ54" s="553"/>
      <c r="DR54" s="542"/>
      <c r="DS54" s="432"/>
      <c r="DT54" s="432"/>
      <c r="DU54" s="432"/>
      <c r="DV54" s="553"/>
      <c r="DW54" s="573"/>
      <c r="DX54" s="576"/>
      <c r="DY54" s="576"/>
      <c r="DZ54" s="576"/>
      <c r="EA54" s="579"/>
    </row>
    <row r="55" spans="2:131" ht="22.5" customHeight="1">
      <c r="B55" s="311">
        <v>28</v>
      </c>
      <c r="C55" s="329"/>
      <c r="D55" s="342"/>
      <c r="E55" s="342"/>
      <c r="F55" s="342"/>
      <c r="G55" s="342"/>
      <c r="H55" s="342"/>
      <c r="I55" s="342"/>
      <c r="J55" s="342"/>
      <c r="K55" s="342"/>
      <c r="L55" s="342"/>
      <c r="M55" s="342"/>
      <c r="N55" s="342"/>
      <c r="O55" s="342"/>
      <c r="P55" s="342"/>
      <c r="Q55" s="367"/>
      <c r="R55" s="373"/>
      <c r="S55" s="381"/>
      <c r="T55" s="381"/>
      <c r="U55" s="381"/>
      <c r="V55" s="381"/>
      <c r="W55" s="381"/>
      <c r="X55" s="381"/>
      <c r="Y55" s="381"/>
      <c r="Z55" s="381"/>
      <c r="AA55" s="381"/>
      <c r="AB55" s="381"/>
      <c r="AC55" s="381"/>
      <c r="AD55" s="381"/>
      <c r="AE55" s="381"/>
      <c r="AF55" s="410"/>
      <c r="AG55" s="426"/>
      <c r="AH55" s="381"/>
      <c r="AI55" s="381"/>
      <c r="AJ55" s="381"/>
      <c r="AK55" s="445"/>
      <c r="AL55" s="450"/>
      <c r="AM55" s="381"/>
      <c r="AN55" s="381"/>
      <c r="AO55" s="381"/>
      <c r="AP55" s="381"/>
      <c r="AQ55" s="381"/>
      <c r="AR55" s="381"/>
      <c r="AS55" s="381"/>
      <c r="AT55" s="381"/>
      <c r="AU55" s="381"/>
      <c r="AV55" s="381"/>
      <c r="AW55" s="381"/>
      <c r="AX55" s="381"/>
      <c r="AY55" s="381"/>
      <c r="AZ55" s="381"/>
      <c r="BA55" s="507"/>
      <c r="BB55" s="507"/>
      <c r="BC55" s="507"/>
      <c r="BD55" s="507"/>
      <c r="BE55" s="507"/>
      <c r="BF55" s="476"/>
      <c r="BG55" s="476"/>
      <c r="BH55" s="476"/>
      <c r="BI55" s="476"/>
      <c r="BJ55" s="497"/>
      <c r="BR55" s="311">
        <v>49</v>
      </c>
      <c r="BS55" s="520"/>
      <c r="BT55" s="525"/>
      <c r="BU55" s="529"/>
      <c r="BV55" s="529"/>
      <c r="BW55" s="529"/>
      <c r="BX55" s="529"/>
      <c r="BY55" s="529"/>
      <c r="BZ55" s="529"/>
      <c r="CA55" s="529"/>
      <c r="CB55" s="529"/>
      <c r="CC55" s="529"/>
      <c r="CD55" s="529"/>
      <c r="CE55" s="529"/>
      <c r="CF55" s="529"/>
      <c r="CG55" s="529"/>
      <c r="CH55" s="535"/>
      <c r="CI55" s="542"/>
      <c r="CJ55" s="432"/>
      <c r="CK55" s="432"/>
      <c r="CL55" s="432"/>
      <c r="CM55" s="553"/>
      <c r="CN55" s="542"/>
      <c r="CO55" s="432"/>
      <c r="CP55" s="432"/>
      <c r="CQ55" s="432"/>
      <c r="CR55" s="553"/>
      <c r="CS55" s="542"/>
      <c r="CT55" s="432"/>
      <c r="CU55" s="432"/>
      <c r="CV55" s="432"/>
      <c r="CW55" s="553"/>
      <c r="CX55" s="542"/>
      <c r="CY55" s="432"/>
      <c r="CZ55" s="432"/>
      <c r="DA55" s="432"/>
      <c r="DB55" s="553"/>
      <c r="DC55" s="542"/>
      <c r="DD55" s="432"/>
      <c r="DE55" s="432"/>
      <c r="DF55" s="432"/>
      <c r="DG55" s="553"/>
      <c r="DH55" s="542"/>
      <c r="DI55" s="432"/>
      <c r="DJ55" s="432"/>
      <c r="DK55" s="432"/>
      <c r="DL55" s="553"/>
      <c r="DM55" s="542"/>
      <c r="DN55" s="432"/>
      <c r="DO55" s="432"/>
      <c r="DP55" s="432"/>
      <c r="DQ55" s="553"/>
      <c r="DR55" s="542"/>
      <c r="DS55" s="432"/>
      <c r="DT55" s="432"/>
      <c r="DU55" s="432"/>
      <c r="DV55" s="553"/>
      <c r="DW55" s="573"/>
      <c r="DX55" s="576"/>
      <c r="DY55" s="576"/>
      <c r="DZ55" s="576"/>
      <c r="EA55" s="579"/>
    </row>
    <row r="56" spans="2:131" ht="22.5" customHeight="1">
      <c r="B56" s="311">
        <v>29</v>
      </c>
      <c r="C56" s="329"/>
      <c r="D56" s="342"/>
      <c r="E56" s="342"/>
      <c r="F56" s="342"/>
      <c r="G56" s="342"/>
      <c r="H56" s="342"/>
      <c r="I56" s="342"/>
      <c r="J56" s="342"/>
      <c r="K56" s="342"/>
      <c r="L56" s="342"/>
      <c r="M56" s="342"/>
      <c r="N56" s="342"/>
      <c r="O56" s="342"/>
      <c r="P56" s="342"/>
      <c r="Q56" s="367"/>
      <c r="R56" s="373"/>
      <c r="S56" s="381"/>
      <c r="T56" s="381"/>
      <c r="U56" s="381"/>
      <c r="V56" s="381"/>
      <c r="W56" s="381"/>
      <c r="X56" s="381"/>
      <c r="Y56" s="381"/>
      <c r="Z56" s="381"/>
      <c r="AA56" s="381"/>
      <c r="AB56" s="381"/>
      <c r="AC56" s="381"/>
      <c r="AD56" s="381"/>
      <c r="AE56" s="381"/>
      <c r="AF56" s="410"/>
      <c r="AG56" s="426"/>
      <c r="AH56" s="381"/>
      <c r="AI56" s="381"/>
      <c r="AJ56" s="381"/>
      <c r="AK56" s="445"/>
      <c r="AL56" s="450"/>
      <c r="AM56" s="381"/>
      <c r="AN56" s="381"/>
      <c r="AO56" s="381"/>
      <c r="AP56" s="381"/>
      <c r="AQ56" s="381"/>
      <c r="AR56" s="381"/>
      <c r="AS56" s="381"/>
      <c r="AT56" s="381"/>
      <c r="AU56" s="381"/>
      <c r="AV56" s="381"/>
      <c r="AW56" s="381"/>
      <c r="AX56" s="381"/>
      <c r="AY56" s="381"/>
      <c r="AZ56" s="381"/>
      <c r="BA56" s="507"/>
      <c r="BB56" s="507"/>
      <c r="BC56" s="507"/>
      <c r="BD56" s="507"/>
      <c r="BE56" s="507"/>
      <c r="BF56" s="476"/>
      <c r="BG56" s="476"/>
      <c r="BH56" s="476"/>
      <c r="BI56" s="476"/>
      <c r="BJ56" s="497"/>
      <c r="BR56" s="311">
        <v>50</v>
      </c>
      <c r="BS56" s="520"/>
      <c r="BT56" s="525"/>
      <c r="BU56" s="529"/>
      <c r="BV56" s="529"/>
      <c r="BW56" s="529"/>
      <c r="BX56" s="529"/>
      <c r="BY56" s="529"/>
      <c r="BZ56" s="529"/>
      <c r="CA56" s="529"/>
      <c r="CB56" s="529"/>
      <c r="CC56" s="529"/>
      <c r="CD56" s="529"/>
      <c r="CE56" s="529"/>
      <c r="CF56" s="529"/>
      <c r="CG56" s="529"/>
      <c r="CH56" s="535"/>
      <c r="CI56" s="542"/>
      <c r="CJ56" s="432"/>
      <c r="CK56" s="432"/>
      <c r="CL56" s="432"/>
      <c r="CM56" s="553"/>
      <c r="CN56" s="542"/>
      <c r="CO56" s="432"/>
      <c r="CP56" s="432"/>
      <c r="CQ56" s="432"/>
      <c r="CR56" s="553"/>
      <c r="CS56" s="542"/>
      <c r="CT56" s="432"/>
      <c r="CU56" s="432"/>
      <c r="CV56" s="432"/>
      <c r="CW56" s="553"/>
      <c r="CX56" s="542"/>
      <c r="CY56" s="432"/>
      <c r="CZ56" s="432"/>
      <c r="DA56" s="432"/>
      <c r="DB56" s="553"/>
      <c r="DC56" s="542"/>
      <c r="DD56" s="432"/>
      <c r="DE56" s="432"/>
      <c r="DF56" s="432"/>
      <c r="DG56" s="553"/>
      <c r="DH56" s="542"/>
      <c r="DI56" s="432"/>
      <c r="DJ56" s="432"/>
      <c r="DK56" s="432"/>
      <c r="DL56" s="553"/>
      <c r="DM56" s="542"/>
      <c r="DN56" s="432"/>
      <c r="DO56" s="432"/>
      <c r="DP56" s="432"/>
      <c r="DQ56" s="553"/>
      <c r="DR56" s="542"/>
      <c r="DS56" s="432"/>
      <c r="DT56" s="432"/>
      <c r="DU56" s="432"/>
      <c r="DV56" s="553"/>
      <c r="DW56" s="573"/>
      <c r="DX56" s="576"/>
      <c r="DY56" s="576"/>
      <c r="DZ56" s="576"/>
      <c r="EA56" s="579"/>
    </row>
    <row r="57" spans="2:131" ht="22.5" customHeight="1">
      <c r="B57" s="311">
        <v>30</v>
      </c>
      <c r="C57" s="329"/>
      <c r="D57" s="342"/>
      <c r="E57" s="342"/>
      <c r="F57" s="342"/>
      <c r="G57" s="342"/>
      <c r="H57" s="342"/>
      <c r="I57" s="342"/>
      <c r="J57" s="342"/>
      <c r="K57" s="342"/>
      <c r="L57" s="342"/>
      <c r="M57" s="342"/>
      <c r="N57" s="342"/>
      <c r="O57" s="342"/>
      <c r="P57" s="342"/>
      <c r="Q57" s="367"/>
      <c r="R57" s="373"/>
      <c r="S57" s="381"/>
      <c r="T57" s="381"/>
      <c r="U57" s="381"/>
      <c r="V57" s="381"/>
      <c r="W57" s="381"/>
      <c r="X57" s="381"/>
      <c r="Y57" s="381"/>
      <c r="Z57" s="381"/>
      <c r="AA57" s="381"/>
      <c r="AB57" s="381"/>
      <c r="AC57" s="381"/>
      <c r="AD57" s="381"/>
      <c r="AE57" s="381"/>
      <c r="AF57" s="410"/>
      <c r="AG57" s="426"/>
      <c r="AH57" s="381"/>
      <c r="AI57" s="381"/>
      <c r="AJ57" s="381"/>
      <c r="AK57" s="445"/>
      <c r="AL57" s="450"/>
      <c r="AM57" s="381"/>
      <c r="AN57" s="381"/>
      <c r="AO57" s="381"/>
      <c r="AP57" s="381"/>
      <c r="AQ57" s="381"/>
      <c r="AR57" s="381"/>
      <c r="AS57" s="381"/>
      <c r="AT57" s="381"/>
      <c r="AU57" s="381"/>
      <c r="AV57" s="381"/>
      <c r="AW57" s="381"/>
      <c r="AX57" s="381"/>
      <c r="AY57" s="381"/>
      <c r="AZ57" s="381"/>
      <c r="BA57" s="507"/>
      <c r="BB57" s="507"/>
      <c r="BC57" s="507"/>
      <c r="BD57" s="507"/>
      <c r="BE57" s="507"/>
      <c r="BF57" s="476"/>
      <c r="BG57" s="476"/>
      <c r="BH57" s="476"/>
      <c r="BI57" s="476"/>
      <c r="BJ57" s="497"/>
      <c r="BR57" s="311">
        <v>51</v>
      </c>
      <c r="BS57" s="520"/>
      <c r="BT57" s="525"/>
      <c r="BU57" s="529"/>
      <c r="BV57" s="529"/>
      <c r="BW57" s="529"/>
      <c r="BX57" s="529"/>
      <c r="BY57" s="529"/>
      <c r="BZ57" s="529"/>
      <c r="CA57" s="529"/>
      <c r="CB57" s="529"/>
      <c r="CC57" s="529"/>
      <c r="CD57" s="529"/>
      <c r="CE57" s="529"/>
      <c r="CF57" s="529"/>
      <c r="CG57" s="529"/>
      <c r="CH57" s="535"/>
      <c r="CI57" s="542"/>
      <c r="CJ57" s="432"/>
      <c r="CK57" s="432"/>
      <c r="CL57" s="432"/>
      <c r="CM57" s="553"/>
      <c r="CN57" s="542"/>
      <c r="CO57" s="432"/>
      <c r="CP57" s="432"/>
      <c r="CQ57" s="432"/>
      <c r="CR57" s="553"/>
      <c r="CS57" s="542"/>
      <c r="CT57" s="432"/>
      <c r="CU57" s="432"/>
      <c r="CV57" s="432"/>
      <c r="CW57" s="553"/>
      <c r="CX57" s="542"/>
      <c r="CY57" s="432"/>
      <c r="CZ57" s="432"/>
      <c r="DA57" s="432"/>
      <c r="DB57" s="553"/>
      <c r="DC57" s="542"/>
      <c r="DD57" s="432"/>
      <c r="DE57" s="432"/>
      <c r="DF57" s="432"/>
      <c r="DG57" s="553"/>
      <c r="DH57" s="542"/>
      <c r="DI57" s="432"/>
      <c r="DJ57" s="432"/>
      <c r="DK57" s="432"/>
      <c r="DL57" s="553"/>
      <c r="DM57" s="542"/>
      <c r="DN57" s="432"/>
      <c r="DO57" s="432"/>
      <c r="DP57" s="432"/>
      <c r="DQ57" s="553"/>
      <c r="DR57" s="542"/>
      <c r="DS57" s="432"/>
      <c r="DT57" s="432"/>
      <c r="DU57" s="432"/>
      <c r="DV57" s="553"/>
      <c r="DW57" s="573"/>
      <c r="DX57" s="576"/>
      <c r="DY57" s="576"/>
      <c r="DZ57" s="576"/>
      <c r="EA57" s="579"/>
    </row>
    <row r="58" spans="2:131" ht="22.5" customHeight="1">
      <c r="B58" s="311">
        <v>31</v>
      </c>
      <c r="C58" s="329"/>
      <c r="D58" s="342"/>
      <c r="E58" s="342"/>
      <c r="F58" s="342"/>
      <c r="G58" s="342"/>
      <c r="H58" s="342"/>
      <c r="I58" s="342"/>
      <c r="J58" s="342"/>
      <c r="K58" s="342"/>
      <c r="L58" s="342"/>
      <c r="M58" s="342"/>
      <c r="N58" s="342"/>
      <c r="O58" s="342"/>
      <c r="P58" s="342"/>
      <c r="Q58" s="367"/>
      <c r="R58" s="373"/>
      <c r="S58" s="381"/>
      <c r="T58" s="381"/>
      <c r="U58" s="381"/>
      <c r="V58" s="381"/>
      <c r="W58" s="381"/>
      <c r="X58" s="381"/>
      <c r="Y58" s="381"/>
      <c r="Z58" s="381"/>
      <c r="AA58" s="381"/>
      <c r="AB58" s="381"/>
      <c r="AC58" s="381"/>
      <c r="AD58" s="381"/>
      <c r="AE58" s="381"/>
      <c r="AF58" s="410"/>
      <c r="AG58" s="426"/>
      <c r="AH58" s="381"/>
      <c r="AI58" s="381"/>
      <c r="AJ58" s="381"/>
      <c r="AK58" s="445"/>
      <c r="AL58" s="450"/>
      <c r="AM58" s="381"/>
      <c r="AN58" s="381"/>
      <c r="AO58" s="381"/>
      <c r="AP58" s="381"/>
      <c r="AQ58" s="381"/>
      <c r="AR58" s="381"/>
      <c r="AS58" s="381"/>
      <c r="AT58" s="381"/>
      <c r="AU58" s="381"/>
      <c r="AV58" s="381"/>
      <c r="AW58" s="381"/>
      <c r="AX58" s="381"/>
      <c r="AY58" s="381"/>
      <c r="AZ58" s="381"/>
      <c r="BA58" s="507"/>
      <c r="BB58" s="507"/>
      <c r="BC58" s="507"/>
      <c r="BD58" s="507"/>
      <c r="BE58" s="507"/>
      <c r="BF58" s="476"/>
      <c r="BG58" s="476"/>
      <c r="BH58" s="476"/>
      <c r="BI58" s="476"/>
      <c r="BJ58" s="497"/>
      <c r="BR58" s="311">
        <v>52</v>
      </c>
      <c r="BS58" s="520"/>
      <c r="BT58" s="525"/>
      <c r="BU58" s="529"/>
      <c r="BV58" s="529"/>
      <c r="BW58" s="529"/>
      <c r="BX58" s="529"/>
      <c r="BY58" s="529"/>
      <c r="BZ58" s="529"/>
      <c r="CA58" s="529"/>
      <c r="CB58" s="529"/>
      <c r="CC58" s="529"/>
      <c r="CD58" s="529"/>
      <c r="CE58" s="529"/>
      <c r="CF58" s="529"/>
      <c r="CG58" s="529"/>
      <c r="CH58" s="535"/>
      <c r="CI58" s="542"/>
      <c r="CJ58" s="432"/>
      <c r="CK58" s="432"/>
      <c r="CL58" s="432"/>
      <c r="CM58" s="553"/>
      <c r="CN58" s="542"/>
      <c r="CO58" s="432"/>
      <c r="CP58" s="432"/>
      <c r="CQ58" s="432"/>
      <c r="CR58" s="553"/>
      <c r="CS58" s="542"/>
      <c r="CT58" s="432"/>
      <c r="CU58" s="432"/>
      <c r="CV58" s="432"/>
      <c r="CW58" s="553"/>
      <c r="CX58" s="542"/>
      <c r="CY58" s="432"/>
      <c r="CZ58" s="432"/>
      <c r="DA58" s="432"/>
      <c r="DB58" s="553"/>
      <c r="DC58" s="542"/>
      <c r="DD58" s="432"/>
      <c r="DE58" s="432"/>
      <c r="DF58" s="432"/>
      <c r="DG58" s="553"/>
      <c r="DH58" s="542"/>
      <c r="DI58" s="432"/>
      <c r="DJ58" s="432"/>
      <c r="DK58" s="432"/>
      <c r="DL58" s="553"/>
      <c r="DM58" s="542"/>
      <c r="DN58" s="432"/>
      <c r="DO58" s="432"/>
      <c r="DP58" s="432"/>
      <c r="DQ58" s="553"/>
      <c r="DR58" s="542"/>
      <c r="DS58" s="432"/>
      <c r="DT58" s="432"/>
      <c r="DU58" s="432"/>
      <c r="DV58" s="553"/>
      <c r="DW58" s="573"/>
      <c r="DX58" s="576"/>
      <c r="DY58" s="576"/>
      <c r="DZ58" s="576"/>
      <c r="EA58" s="579"/>
    </row>
    <row r="59" spans="2:131" ht="22.5" customHeight="1">
      <c r="B59" s="311">
        <v>32</v>
      </c>
      <c r="C59" s="329"/>
      <c r="D59" s="342"/>
      <c r="E59" s="342"/>
      <c r="F59" s="342"/>
      <c r="G59" s="342"/>
      <c r="H59" s="342"/>
      <c r="I59" s="342"/>
      <c r="J59" s="342"/>
      <c r="K59" s="342"/>
      <c r="L59" s="342"/>
      <c r="M59" s="342"/>
      <c r="N59" s="342"/>
      <c r="O59" s="342"/>
      <c r="P59" s="342"/>
      <c r="Q59" s="367"/>
      <c r="R59" s="373"/>
      <c r="S59" s="381"/>
      <c r="T59" s="381"/>
      <c r="U59" s="381"/>
      <c r="V59" s="381"/>
      <c r="W59" s="381"/>
      <c r="X59" s="381"/>
      <c r="Y59" s="381"/>
      <c r="Z59" s="381"/>
      <c r="AA59" s="381"/>
      <c r="AB59" s="381"/>
      <c r="AC59" s="381"/>
      <c r="AD59" s="381"/>
      <c r="AE59" s="381"/>
      <c r="AF59" s="410"/>
      <c r="AG59" s="426"/>
      <c r="AH59" s="381"/>
      <c r="AI59" s="381"/>
      <c r="AJ59" s="381"/>
      <c r="AK59" s="445"/>
      <c r="AL59" s="450"/>
      <c r="AM59" s="381"/>
      <c r="AN59" s="381"/>
      <c r="AO59" s="381"/>
      <c r="AP59" s="381"/>
      <c r="AQ59" s="381"/>
      <c r="AR59" s="381"/>
      <c r="AS59" s="381"/>
      <c r="AT59" s="381"/>
      <c r="AU59" s="381"/>
      <c r="AV59" s="381"/>
      <c r="AW59" s="381"/>
      <c r="AX59" s="381"/>
      <c r="AY59" s="381"/>
      <c r="AZ59" s="381"/>
      <c r="BA59" s="507"/>
      <c r="BB59" s="507"/>
      <c r="BC59" s="507"/>
      <c r="BD59" s="507"/>
      <c r="BE59" s="507"/>
      <c r="BF59" s="476"/>
      <c r="BG59" s="476"/>
      <c r="BH59" s="476"/>
      <c r="BI59" s="476"/>
      <c r="BJ59" s="497"/>
      <c r="BR59" s="311">
        <v>53</v>
      </c>
      <c r="BS59" s="520"/>
      <c r="BT59" s="525"/>
      <c r="BU59" s="529"/>
      <c r="BV59" s="529"/>
      <c r="BW59" s="529"/>
      <c r="BX59" s="529"/>
      <c r="BY59" s="529"/>
      <c r="BZ59" s="529"/>
      <c r="CA59" s="529"/>
      <c r="CB59" s="529"/>
      <c r="CC59" s="529"/>
      <c r="CD59" s="529"/>
      <c r="CE59" s="529"/>
      <c r="CF59" s="529"/>
      <c r="CG59" s="529"/>
      <c r="CH59" s="535"/>
      <c r="CI59" s="542"/>
      <c r="CJ59" s="432"/>
      <c r="CK59" s="432"/>
      <c r="CL59" s="432"/>
      <c r="CM59" s="553"/>
      <c r="CN59" s="542"/>
      <c r="CO59" s="432"/>
      <c r="CP59" s="432"/>
      <c r="CQ59" s="432"/>
      <c r="CR59" s="553"/>
      <c r="CS59" s="542"/>
      <c r="CT59" s="432"/>
      <c r="CU59" s="432"/>
      <c r="CV59" s="432"/>
      <c r="CW59" s="553"/>
      <c r="CX59" s="542"/>
      <c r="CY59" s="432"/>
      <c r="CZ59" s="432"/>
      <c r="DA59" s="432"/>
      <c r="DB59" s="553"/>
      <c r="DC59" s="542"/>
      <c r="DD59" s="432"/>
      <c r="DE59" s="432"/>
      <c r="DF59" s="432"/>
      <c r="DG59" s="553"/>
      <c r="DH59" s="542"/>
      <c r="DI59" s="432"/>
      <c r="DJ59" s="432"/>
      <c r="DK59" s="432"/>
      <c r="DL59" s="553"/>
      <c r="DM59" s="542"/>
      <c r="DN59" s="432"/>
      <c r="DO59" s="432"/>
      <c r="DP59" s="432"/>
      <c r="DQ59" s="553"/>
      <c r="DR59" s="542"/>
      <c r="DS59" s="432"/>
      <c r="DT59" s="432"/>
      <c r="DU59" s="432"/>
      <c r="DV59" s="553"/>
      <c r="DW59" s="573"/>
      <c r="DX59" s="576"/>
      <c r="DY59" s="576"/>
      <c r="DZ59" s="576"/>
      <c r="EA59" s="579"/>
    </row>
    <row r="60" spans="2:131" ht="22.5" customHeight="1">
      <c r="B60" s="311">
        <v>33</v>
      </c>
      <c r="C60" s="329"/>
      <c r="D60" s="342"/>
      <c r="E60" s="342"/>
      <c r="F60" s="342"/>
      <c r="G60" s="342"/>
      <c r="H60" s="342"/>
      <c r="I60" s="342"/>
      <c r="J60" s="342"/>
      <c r="K60" s="342"/>
      <c r="L60" s="342"/>
      <c r="M60" s="342"/>
      <c r="N60" s="342"/>
      <c r="O60" s="342"/>
      <c r="P60" s="342"/>
      <c r="Q60" s="367"/>
      <c r="R60" s="373"/>
      <c r="S60" s="381"/>
      <c r="T60" s="381"/>
      <c r="U60" s="381"/>
      <c r="V60" s="381"/>
      <c r="W60" s="381"/>
      <c r="X60" s="381"/>
      <c r="Y60" s="381"/>
      <c r="Z60" s="381"/>
      <c r="AA60" s="381"/>
      <c r="AB60" s="381"/>
      <c r="AC60" s="381"/>
      <c r="AD60" s="381"/>
      <c r="AE60" s="381"/>
      <c r="AF60" s="410"/>
      <c r="AG60" s="426"/>
      <c r="AH60" s="381"/>
      <c r="AI60" s="381"/>
      <c r="AJ60" s="381"/>
      <c r="AK60" s="445"/>
      <c r="AL60" s="450"/>
      <c r="AM60" s="381"/>
      <c r="AN60" s="381"/>
      <c r="AO60" s="381"/>
      <c r="AP60" s="381"/>
      <c r="AQ60" s="381"/>
      <c r="AR60" s="381"/>
      <c r="AS60" s="381"/>
      <c r="AT60" s="381"/>
      <c r="AU60" s="381"/>
      <c r="AV60" s="381"/>
      <c r="AW60" s="381"/>
      <c r="AX60" s="381"/>
      <c r="AY60" s="381"/>
      <c r="AZ60" s="381"/>
      <c r="BA60" s="507"/>
      <c r="BB60" s="507"/>
      <c r="BC60" s="507"/>
      <c r="BD60" s="507"/>
      <c r="BE60" s="507"/>
      <c r="BF60" s="476"/>
      <c r="BG60" s="476"/>
      <c r="BH60" s="476"/>
      <c r="BI60" s="476"/>
      <c r="BJ60" s="497"/>
      <c r="BR60" s="311">
        <v>54</v>
      </c>
      <c r="BS60" s="520"/>
      <c r="BT60" s="525"/>
      <c r="BU60" s="529"/>
      <c r="BV60" s="529"/>
      <c r="BW60" s="529"/>
      <c r="BX60" s="529"/>
      <c r="BY60" s="529"/>
      <c r="BZ60" s="529"/>
      <c r="CA60" s="529"/>
      <c r="CB60" s="529"/>
      <c r="CC60" s="529"/>
      <c r="CD60" s="529"/>
      <c r="CE60" s="529"/>
      <c r="CF60" s="529"/>
      <c r="CG60" s="529"/>
      <c r="CH60" s="535"/>
      <c r="CI60" s="542"/>
      <c r="CJ60" s="432"/>
      <c r="CK60" s="432"/>
      <c r="CL60" s="432"/>
      <c r="CM60" s="553"/>
      <c r="CN60" s="542"/>
      <c r="CO60" s="432"/>
      <c r="CP60" s="432"/>
      <c r="CQ60" s="432"/>
      <c r="CR60" s="553"/>
      <c r="CS60" s="542"/>
      <c r="CT60" s="432"/>
      <c r="CU60" s="432"/>
      <c r="CV60" s="432"/>
      <c r="CW60" s="553"/>
      <c r="CX60" s="542"/>
      <c r="CY60" s="432"/>
      <c r="CZ60" s="432"/>
      <c r="DA60" s="432"/>
      <c r="DB60" s="553"/>
      <c r="DC60" s="542"/>
      <c r="DD60" s="432"/>
      <c r="DE60" s="432"/>
      <c r="DF60" s="432"/>
      <c r="DG60" s="553"/>
      <c r="DH60" s="542"/>
      <c r="DI60" s="432"/>
      <c r="DJ60" s="432"/>
      <c r="DK60" s="432"/>
      <c r="DL60" s="553"/>
      <c r="DM60" s="542"/>
      <c r="DN60" s="432"/>
      <c r="DO60" s="432"/>
      <c r="DP60" s="432"/>
      <c r="DQ60" s="553"/>
      <c r="DR60" s="542"/>
      <c r="DS60" s="432"/>
      <c r="DT60" s="432"/>
      <c r="DU60" s="432"/>
      <c r="DV60" s="553"/>
      <c r="DW60" s="573"/>
      <c r="DX60" s="576"/>
      <c r="DY60" s="576"/>
      <c r="DZ60" s="576"/>
      <c r="EA60" s="579"/>
    </row>
    <row r="61" spans="2:131" ht="22.5" customHeight="1">
      <c r="B61" s="311">
        <v>34</v>
      </c>
      <c r="C61" s="329"/>
      <c r="D61" s="342"/>
      <c r="E61" s="342"/>
      <c r="F61" s="342"/>
      <c r="G61" s="342"/>
      <c r="H61" s="342"/>
      <c r="I61" s="342"/>
      <c r="J61" s="342"/>
      <c r="K61" s="342"/>
      <c r="L61" s="342"/>
      <c r="M61" s="342"/>
      <c r="N61" s="342"/>
      <c r="O61" s="342"/>
      <c r="P61" s="342"/>
      <c r="Q61" s="367"/>
      <c r="R61" s="373"/>
      <c r="S61" s="381"/>
      <c r="T61" s="381"/>
      <c r="U61" s="381"/>
      <c r="V61" s="381"/>
      <c r="W61" s="381"/>
      <c r="X61" s="381"/>
      <c r="Y61" s="381"/>
      <c r="Z61" s="381"/>
      <c r="AA61" s="381"/>
      <c r="AB61" s="381"/>
      <c r="AC61" s="381"/>
      <c r="AD61" s="381"/>
      <c r="AE61" s="381"/>
      <c r="AF61" s="410"/>
      <c r="AG61" s="426"/>
      <c r="AH61" s="381"/>
      <c r="AI61" s="381"/>
      <c r="AJ61" s="381"/>
      <c r="AK61" s="445"/>
      <c r="AL61" s="450"/>
      <c r="AM61" s="381"/>
      <c r="AN61" s="381"/>
      <c r="AO61" s="381"/>
      <c r="AP61" s="381"/>
      <c r="AQ61" s="381"/>
      <c r="AR61" s="381"/>
      <c r="AS61" s="381"/>
      <c r="AT61" s="381"/>
      <c r="AU61" s="381"/>
      <c r="AV61" s="381"/>
      <c r="AW61" s="381"/>
      <c r="AX61" s="381"/>
      <c r="AY61" s="381"/>
      <c r="AZ61" s="381"/>
      <c r="BA61" s="507"/>
      <c r="BB61" s="507"/>
      <c r="BC61" s="507"/>
      <c r="BD61" s="507"/>
      <c r="BE61" s="507"/>
      <c r="BF61" s="476"/>
      <c r="BG61" s="476"/>
      <c r="BH61" s="476"/>
      <c r="BI61" s="476"/>
      <c r="BJ61" s="497"/>
      <c r="BR61" s="311">
        <v>55</v>
      </c>
      <c r="BS61" s="520"/>
      <c r="BT61" s="525"/>
      <c r="BU61" s="529"/>
      <c r="BV61" s="529"/>
      <c r="BW61" s="529"/>
      <c r="BX61" s="529"/>
      <c r="BY61" s="529"/>
      <c r="BZ61" s="529"/>
      <c r="CA61" s="529"/>
      <c r="CB61" s="529"/>
      <c r="CC61" s="529"/>
      <c r="CD61" s="529"/>
      <c r="CE61" s="529"/>
      <c r="CF61" s="529"/>
      <c r="CG61" s="529"/>
      <c r="CH61" s="535"/>
      <c r="CI61" s="542"/>
      <c r="CJ61" s="432"/>
      <c r="CK61" s="432"/>
      <c r="CL61" s="432"/>
      <c r="CM61" s="553"/>
      <c r="CN61" s="542"/>
      <c r="CO61" s="432"/>
      <c r="CP61" s="432"/>
      <c r="CQ61" s="432"/>
      <c r="CR61" s="553"/>
      <c r="CS61" s="542"/>
      <c r="CT61" s="432"/>
      <c r="CU61" s="432"/>
      <c r="CV61" s="432"/>
      <c r="CW61" s="553"/>
      <c r="CX61" s="542"/>
      <c r="CY61" s="432"/>
      <c r="CZ61" s="432"/>
      <c r="DA61" s="432"/>
      <c r="DB61" s="553"/>
      <c r="DC61" s="542"/>
      <c r="DD61" s="432"/>
      <c r="DE61" s="432"/>
      <c r="DF61" s="432"/>
      <c r="DG61" s="553"/>
      <c r="DH61" s="542"/>
      <c r="DI61" s="432"/>
      <c r="DJ61" s="432"/>
      <c r="DK61" s="432"/>
      <c r="DL61" s="553"/>
      <c r="DM61" s="542"/>
      <c r="DN61" s="432"/>
      <c r="DO61" s="432"/>
      <c r="DP61" s="432"/>
      <c r="DQ61" s="553"/>
      <c r="DR61" s="542"/>
      <c r="DS61" s="432"/>
      <c r="DT61" s="432"/>
      <c r="DU61" s="432"/>
      <c r="DV61" s="553"/>
      <c r="DW61" s="573"/>
      <c r="DX61" s="576"/>
      <c r="DY61" s="576"/>
      <c r="DZ61" s="576"/>
      <c r="EA61" s="579"/>
    </row>
    <row r="62" spans="2:131" ht="22.5" customHeight="1">
      <c r="B62" s="311">
        <v>35</v>
      </c>
      <c r="C62" s="329"/>
      <c r="D62" s="342"/>
      <c r="E62" s="342"/>
      <c r="F62" s="342"/>
      <c r="G62" s="342"/>
      <c r="H62" s="342"/>
      <c r="I62" s="342"/>
      <c r="J62" s="342"/>
      <c r="K62" s="342"/>
      <c r="L62" s="342"/>
      <c r="M62" s="342"/>
      <c r="N62" s="342"/>
      <c r="O62" s="342"/>
      <c r="P62" s="342"/>
      <c r="Q62" s="367"/>
      <c r="R62" s="373"/>
      <c r="S62" s="381"/>
      <c r="T62" s="381"/>
      <c r="U62" s="381"/>
      <c r="V62" s="381"/>
      <c r="W62" s="381"/>
      <c r="X62" s="381"/>
      <c r="Y62" s="381"/>
      <c r="Z62" s="381"/>
      <c r="AA62" s="381"/>
      <c r="AB62" s="381"/>
      <c r="AC62" s="381"/>
      <c r="AD62" s="381"/>
      <c r="AE62" s="381"/>
      <c r="AF62" s="410"/>
      <c r="AG62" s="426"/>
      <c r="AH62" s="381"/>
      <c r="AI62" s="381"/>
      <c r="AJ62" s="381"/>
      <c r="AK62" s="445"/>
      <c r="AL62" s="450"/>
      <c r="AM62" s="381"/>
      <c r="AN62" s="381"/>
      <c r="AO62" s="381"/>
      <c r="AP62" s="381"/>
      <c r="AQ62" s="381"/>
      <c r="AR62" s="381"/>
      <c r="AS62" s="381"/>
      <c r="AT62" s="381"/>
      <c r="AU62" s="381"/>
      <c r="AV62" s="381"/>
      <c r="AW62" s="381"/>
      <c r="AX62" s="381"/>
      <c r="AY62" s="381"/>
      <c r="AZ62" s="381"/>
      <c r="BA62" s="507"/>
      <c r="BB62" s="507"/>
      <c r="BC62" s="507"/>
      <c r="BD62" s="507"/>
      <c r="BE62" s="507"/>
      <c r="BF62" s="476"/>
      <c r="BG62" s="476"/>
      <c r="BH62" s="476"/>
      <c r="BI62" s="476"/>
      <c r="BJ62" s="497"/>
      <c r="BR62" s="311">
        <v>56</v>
      </c>
      <c r="BS62" s="520"/>
      <c r="BT62" s="525"/>
      <c r="BU62" s="529"/>
      <c r="BV62" s="529"/>
      <c r="BW62" s="529"/>
      <c r="BX62" s="529"/>
      <c r="BY62" s="529"/>
      <c r="BZ62" s="529"/>
      <c r="CA62" s="529"/>
      <c r="CB62" s="529"/>
      <c r="CC62" s="529"/>
      <c r="CD62" s="529"/>
      <c r="CE62" s="529"/>
      <c r="CF62" s="529"/>
      <c r="CG62" s="529"/>
      <c r="CH62" s="535"/>
      <c r="CI62" s="542"/>
      <c r="CJ62" s="432"/>
      <c r="CK62" s="432"/>
      <c r="CL62" s="432"/>
      <c r="CM62" s="553"/>
      <c r="CN62" s="542"/>
      <c r="CO62" s="432"/>
      <c r="CP62" s="432"/>
      <c r="CQ62" s="432"/>
      <c r="CR62" s="553"/>
      <c r="CS62" s="542"/>
      <c r="CT62" s="432"/>
      <c r="CU62" s="432"/>
      <c r="CV62" s="432"/>
      <c r="CW62" s="553"/>
      <c r="CX62" s="542"/>
      <c r="CY62" s="432"/>
      <c r="CZ62" s="432"/>
      <c r="DA62" s="432"/>
      <c r="DB62" s="553"/>
      <c r="DC62" s="542"/>
      <c r="DD62" s="432"/>
      <c r="DE62" s="432"/>
      <c r="DF62" s="432"/>
      <c r="DG62" s="553"/>
      <c r="DH62" s="542"/>
      <c r="DI62" s="432"/>
      <c r="DJ62" s="432"/>
      <c r="DK62" s="432"/>
      <c r="DL62" s="553"/>
      <c r="DM62" s="542"/>
      <c r="DN62" s="432"/>
      <c r="DO62" s="432"/>
      <c r="DP62" s="432"/>
      <c r="DQ62" s="553"/>
      <c r="DR62" s="542"/>
      <c r="DS62" s="432"/>
      <c r="DT62" s="432"/>
      <c r="DU62" s="432"/>
      <c r="DV62" s="553"/>
      <c r="DW62" s="573"/>
      <c r="DX62" s="576"/>
      <c r="DY62" s="576"/>
      <c r="DZ62" s="576"/>
      <c r="EA62" s="579"/>
    </row>
    <row r="63" spans="2:131" ht="22.5" customHeight="1">
      <c r="B63" s="311">
        <v>36</v>
      </c>
      <c r="C63" s="329"/>
      <c r="D63" s="342"/>
      <c r="E63" s="342"/>
      <c r="F63" s="342"/>
      <c r="G63" s="342"/>
      <c r="H63" s="342"/>
      <c r="I63" s="342"/>
      <c r="J63" s="342"/>
      <c r="K63" s="342"/>
      <c r="L63" s="342"/>
      <c r="M63" s="342"/>
      <c r="N63" s="342"/>
      <c r="O63" s="342"/>
      <c r="P63" s="342"/>
      <c r="Q63" s="367"/>
      <c r="R63" s="373"/>
      <c r="S63" s="381"/>
      <c r="T63" s="381"/>
      <c r="U63" s="381"/>
      <c r="V63" s="381"/>
      <c r="W63" s="381"/>
      <c r="X63" s="381"/>
      <c r="Y63" s="381"/>
      <c r="Z63" s="381"/>
      <c r="AA63" s="381"/>
      <c r="AB63" s="381"/>
      <c r="AC63" s="381"/>
      <c r="AD63" s="381"/>
      <c r="AE63" s="381"/>
      <c r="AF63" s="410"/>
      <c r="AG63" s="426"/>
      <c r="AH63" s="381"/>
      <c r="AI63" s="381"/>
      <c r="AJ63" s="381"/>
      <c r="AK63" s="445"/>
      <c r="AL63" s="450"/>
      <c r="AM63" s="381"/>
      <c r="AN63" s="381"/>
      <c r="AO63" s="381"/>
      <c r="AP63" s="381"/>
      <c r="AQ63" s="381"/>
      <c r="AR63" s="381"/>
      <c r="AS63" s="381"/>
      <c r="AT63" s="381"/>
      <c r="AU63" s="381"/>
      <c r="AV63" s="381"/>
      <c r="AW63" s="381"/>
      <c r="AX63" s="381"/>
      <c r="AY63" s="381"/>
      <c r="AZ63" s="381"/>
      <c r="BA63" s="507"/>
      <c r="BB63" s="507"/>
      <c r="BC63" s="507"/>
      <c r="BD63" s="507"/>
      <c r="BE63" s="507"/>
      <c r="BF63" s="476"/>
      <c r="BG63" s="476"/>
      <c r="BH63" s="476"/>
      <c r="BI63" s="476"/>
      <c r="BJ63" s="497"/>
      <c r="BR63" s="311">
        <v>57</v>
      </c>
      <c r="BS63" s="520"/>
      <c r="BT63" s="525"/>
      <c r="BU63" s="529"/>
      <c r="BV63" s="529"/>
      <c r="BW63" s="529"/>
      <c r="BX63" s="529"/>
      <c r="BY63" s="529"/>
      <c r="BZ63" s="529"/>
      <c r="CA63" s="529"/>
      <c r="CB63" s="529"/>
      <c r="CC63" s="529"/>
      <c r="CD63" s="529"/>
      <c r="CE63" s="529"/>
      <c r="CF63" s="529"/>
      <c r="CG63" s="529"/>
      <c r="CH63" s="535"/>
      <c r="CI63" s="542"/>
      <c r="CJ63" s="432"/>
      <c r="CK63" s="432"/>
      <c r="CL63" s="432"/>
      <c r="CM63" s="553"/>
      <c r="CN63" s="542"/>
      <c r="CO63" s="432"/>
      <c r="CP63" s="432"/>
      <c r="CQ63" s="432"/>
      <c r="CR63" s="553"/>
      <c r="CS63" s="542"/>
      <c r="CT63" s="432"/>
      <c r="CU63" s="432"/>
      <c r="CV63" s="432"/>
      <c r="CW63" s="553"/>
      <c r="CX63" s="542"/>
      <c r="CY63" s="432"/>
      <c r="CZ63" s="432"/>
      <c r="DA63" s="432"/>
      <c r="DB63" s="553"/>
      <c r="DC63" s="542"/>
      <c r="DD63" s="432"/>
      <c r="DE63" s="432"/>
      <c r="DF63" s="432"/>
      <c r="DG63" s="553"/>
      <c r="DH63" s="542"/>
      <c r="DI63" s="432"/>
      <c r="DJ63" s="432"/>
      <c r="DK63" s="432"/>
      <c r="DL63" s="553"/>
      <c r="DM63" s="542"/>
      <c r="DN63" s="432"/>
      <c r="DO63" s="432"/>
      <c r="DP63" s="432"/>
      <c r="DQ63" s="553"/>
      <c r="DR63" s="542"/>
      <c r="DS63" s="432"/>
      <c r="DT63" s="432"/>
      <c r="DU63" s="432"/>
      <c r="DV63" s="553"/>
      <c r="DW63" s="573"/>
      <c r="DX63" s="576"/>
      <c r="DY63" s="576"/>
      <c r="DZ63" s="576"/>
      <c r="EA63" s="579"/>
    </row>
    <row r="64" spans="2:131" ht="22.5" customHeight="1">
      <c r="B64" s="311">
        <v>37</v>
      </c>
      <c r="C64" s="329"/>
      <c r="D64" s="342"/>
      <c r="E64" s="342"/>
      <c r="F64" s="342"/>
      <c r="G64" s="342"/>
      <c r="H64" s="342"/>
      <c r="I64" s="342"/>
      <c r="J64" s="342"/>
      <c r="K64" s="342"/>
      <c r="L64" s="342"/>
      <c r="M64" s="342"/>
      <c r="N64" s="342"/>
      <c r="O64" s="342"/>
      <c r="P64" s="342"/>
      <c r="Q64" s="367"/>
      <c r="R64" s="373"/>
      <c r="S64" s="381"/>
      <c r="T64" s="381"/>
      <c r="U64" s="381"/>
      <c r="V64" s="381"/>
      <c r="W64" s="381"/>
      <c r="X64" s="381"/>
      <c r="Y64" s="381"/>
      <c r="Z64" s="381"/>
      <c r="AA64" s="381"/>
      <c r="AB64" s="381"/>
      <c r="AC64" s="381"/>
      <c r="AD64" s="381"/>
      <c r="AE64" s="381"/>
      <c r="AF64" s="410"/>
      <c r="AG64" s="426"/>
      <c r="AH64" s="381"/>
      <c r="AI64" s="381"/>
      <c r="AJ64" s="381"/>
      <c r="AK64" s="445"/>
      <c r="AL64" s="450"/>
      <c r="AM64" s="381"/>
      <c r="AN64" s="381"/>
      <c r="AO64" s="381"/>
      <c r="AP64" s="381"/>
      <c r="AQ64" s="381"/>
      <c r="AR64" s="381"/>
      <c r="AS64" s="381"/>
      <c r="AT64" s="381"/>
      <c r="AU64" s="381"/>
      <c r="AV64" s="381"/>
      <c r="AW64" s="381"/>
      <c r="AX64" s="381"/>
      <c r="AY64" s="381"/>
      <c r="AZ64" s="381"/>
      <c r="BA64" s="507"/>
      <c r="BB64" s="507"/>
      <c r="BC64" s="507"/>
      <c r="BD64" s="507"/>
      <c r="BE64" s="507"/>
      <c r="BF64" s="476"/>
      <c r="BG64" s="476"/>
      <c r="BH64" s="476"/>
      <c r="BI64" s="476"/>
      <c r="BJ64" s="497"/>
      <c r="BR64" s="311">
        <v>58</v>
      </c>
      <c r="BS64" s="520"/>
      <c r="BT64" s="525"/>
      <c r="BU64" s="529"/>
      <c r="BV64" s="529"/>
      <c r="BW64" s="529"/>
      <c r="BX64" s="529"/>
      <c r="BY64" s="529"/>
      <c r="BZ64" s="529"/>
      <c r="CA64" s="529"/>
      <c r="CB64" s="529"/>
      <c r="CC64" s="529"/>
      <c r="CD64" s="529"/>
      <c r="CE64" s="529"/>
      <c r="CF64" s="529"/>
      <c r="CG64" s="529"/>
      <c r="CH64" s="535"/>
      <c r="CI64" s="542"/>
      <c r="CJ64" s="432"/>
      <c r="CK64" s="432"/>
      <c r="CL64" s="432"/>
      <c r="CM64" s="553"/>
      <c r="CN64" s="542"/>
      <c r="CO64" s="432"/>
      <c r="CP64" s="432"/>
      <c r="CQ64" s="432"/>
      <c r="CR64" s="553"/>
      <c r="CS64" s="542"/>
      <c r="CT64" s="432"/>
      <c r="CU64" s="432"/>
      <c r="CV64" s="432"/>
      <c r="CW64" s="553"/>
      <c r="CX64" s="542"/>
      <c r="CY64" s="432"/>
      <c r="CZ64" s="432"/>
      <c r="DA64" s="432"/>
      <c r="DB64" s="553"/>
      <c r="DC64" s="542"/>
      <c r="DD64" s="432"/>
      <c r="DE64" s="432"/>
      <c r="DF64" s="432"/>
      <c r="DG64" s="553"/>
      <c r="DH64" s="542"/>
      <c r="DI64" s="432"/>
      <c r="DJ64" s="432"/>
      <c r="DK64" s="432"/>
      <c r="DL64" s="553"/>
      <c r="DM64" s="542"/>
      <c r="DN64" s="432"/>
      <c r="DO64" s="432"/>
      <c r="DP64" s="432"/>
      <c r="DQ64" s="553"/>
      <c r="DR64" s="542"/>
      <c r="DS64" s="432"/>
      <c r="DT64" s="432"/>
      <c r="DU64" s="432"/>
      <c r="DV64" s="553"/>
      <c r="DW64" s="573"/>
      <c r="DX64" s="576"/>
      <c r="DY64" s="576"/>
      <c r="DZ64" s="576"/>
      <c r="EA64" s="579"/>
    </row>
    <row r="65" spans="2:131" ht="22.5" customHeight="1">
      <c r="B65" s="311">
        <v>38</v>
      </c>
      <c r="C65" s="329"/>
      <c r="D65" s="342"/>
      <c r="E65" s="342"/>
      <c r="F65" s="342"/>
      <c r="G65" s="342"/>
      <c r="H65" s="342"/>
      <c r="I65" s="342"/>
      <c r="J65" s="342"/>
      <c r="K65" s="342"/>
      <c r="L65" s="342"/>
      <c r="M65" s="342"/>
      <c r="N65" s="342"/>
      <c r="O65" s="342"/>
      <c r="P65" s="342"/>
      <c r="Q65" s="367"/>
      <c r="R65" s="373"/>
      <c r="S65" s="381"/>
      <c r="T65" s="381"/>
      <c r="U65" s="381"/>
      <c r="V65" s="381"/>
      <c r="W65" s="381"/>
      <c r="X65" s="381"/>
      <c r="Y65" s="381"/>
      <c r="Z65" s="381"/>
      <c r="AA65" s="381"/>
      <c r="AB65" s="381"/>
      <c r="AC65" s="381"/>
      <c r="AD65" s="381"/>
      <c r="AE65" s="381"/>
      <c r="AF65" s="410"/>
      <c r="AG65" s="426"/>
      <c r="AH65" s="381"/>
      <c r="AI65" s="381"/>
      <c r="AJ65" s="381"/>
      <c r="AK65" s="445"/>
      <c r="AL65" s="450"/>
      <c r="AM65" s="381"/>
      <c r="AN65" s="381"/>
      <c r="AO65" s="381"/>
      <c r="AP65" s="381"/>
      <c r="AQ65" s="381"/>
      <c r="AR65" s="381"/>
      <c r="AS65" s="381"/>
      <c r="AT65" s="381"/>
      <c r="AU65" s="381"/>
      <c r="AV65" s="381"/>
      <c r="AW65" s="381"/>
      <c r="AX65" s="381"/>
      <c r="AY65" s="381"/>
      <c r="AZ65" s="381"/>
      <c r="BA65" s="507"/>
      <c r="BB65" s="507"/>
      <c r="BC65" s="507"/>
      <c r="BD65" s="507"/>
      <c r="BE65" s="507"/>
      <c r="BF65" s="476"/>
      <c r="BG65" s="476"/>
      <c r="BH65" s="476"/>
      <c r="BI65" s="476"/>
      <c r="BJ65" s="497"/>
      <c r="BR65" s="311">
        <v>59</v>
      </c>
      <c r="BS65" s="520"/>
      <c r="BT65" s="525"/>
      <c r="BU65" s="529"/>
      <c r="BV65" s="529"/>
      <c r="BW65" s="529"/>
      <c r="BX65" s="529"/>
      <c r="BY65" s="529"/>
      <c r="BZ65" s="529"/>
      <c r="CA65" s="529"/>
      <c r="CB65" s="529"/>
      <c r="CC65" s="529"/>
      <c r="CD65" s="529"/>
      <c r="CE65" s="529"/>
      <c r="CF65" s="529"/>
      <c r="CG65" s="529"/>
      <c r="CH65" s="535"/>
      <c r="CI65" s="542"/>
      <c r="CJ65" s="432"/>
      <c r="CK65" s="432"/>
      <c r="CL65" s="432"/>
      <c r="CM65" s="553"/>
      <c r="CN65" s="542"/>
      <c r="CO65" s="432"/>
      <c r="CP65" s="432"/>
      <c r="CQ65" s="432"/>
      <c r="CR65" s="553"/>
      <c r="CS65" s="542"/>
      <c r="CT65" s="432"/>
      <c r="CU65" s="432"/>
      <c r="CV65" s="432"/>
      <c r="CW65" s="553"/>
      <c r="CX65" s="542"/>
      <c r="CY65" s="432"/>
      <c r="CZ65" s="432"/>
      <c r="DA65" s="432"/>
      <c r="DB65" s="553"/>
      <c r="DC65" s="542"/>
      <c r="DD65" s="432"/>
      <c r="DE65" s="432"/>
      <c r="DF65" s="432"/>
      <c r="DG65" s="553"/>
      <c r="DH65" s="542"/>
      <c r="DI65" s="432"/>
      <c r="DJ65" s="432"/>
      <c r="DK65" s="432"/>
      <c r="DL65" s="553"/>
      <c r="DM65" s="542"/>
      <c r="DN65" s="432"/>
      <c r="DO65" s="432"/>
      <c r="DP65" s="432"/>
      <c r="DQ65" s="553"/>
      <c r="DR65" s="542"/>
      <c r="DS65" s="432"/>
      <c r="DT65" s="432"/>
      <c r="DU65" s="432"/>
      <c r="DV65" s="553"/>
      <c r="DW65" s="573"/>
      <c r="DX65" s="576"/>
      <c r="DY65" s="576"/>
      <c r="DZ65" s="576"/>
      <c r="EA65" s="579"/>
    </row>
    <row r="66" spans="2:131" ht="22.5" customHeight="1">
      <c r="B66" s="311">
        <v>39</v>
      </c>
      <c r="C66" s="329"/>
      <c r="D66" s="342"/>
      <c r="E66" s="342"/>
      <c r="F66" s="342"/>
      <c r="G66" s="342"/>
      <c r="H66" s="342"/>
      <c r="I66" s="342"/>
      <c r="J66" s="342"/>
      <c r="K66" s="342"/>
      <c r="L66" s="342"/>
      <c r="M66" s="342"/>
      <c r="N66" s="342"/>
      <c r="O66" s="342"/>
      <c r="P66" s="342"/>
      <c r="Q66" s="367"/>
      <c r="R66" s="373"/>
      <c r="S66" s="381"/>
      <c r="T66" s="381"/>
      <c r="U66" s="381"/>
      <c r="V66" s="381"/>
      <c r="W66" s="381"/>
      <c r="X66" s="381"/>
      <c r="Y66" s="381"/>
      <c r="Z66" s="381"/>
      <c r="AA66" s="381"/>
      <c r="AB66" s="381"/>
      <c r="AC66" s="381"/>
      <c r="AD66" s="381"/>
      <c r="AE66" s="381"/>
      <c r="AF66" s="410"/>
      <c r="AG66" s="426"/>
      <c r="AH66" s="381"/>
      <c r="AI66" s="381"/>
      <c r="AJ66" s="381"/>
      <c r="AK66" s="445"/>
      <c r="AL66" s="450"/>
      <c r="AM66" s="381"/>
      <c r="AN66" s="381"/>
      <c r="AO66" s="381"/>
      <c r="AP66" s="381"/>
      <c r="AQ66" s="381"/>
      <c r="AR66" s="381"/>
      <c r="AS66" s="381"/>
      <c r="AT66" s="381"/>
      <c r="AU66" s="381"/>
      <c r="AV66" s="381"/>
      <c r="AW66" s="381"/>
      <c r="AX66" s="381"/>
      <c r="AY66" s="381"/>
      <c r="AZ66" s="381"/>
      <c r="BA66" s="507"/>
      <c r="BB66" s="507"/>
      <c r="BC66" s="507"/>
      <c r="BD66" s="507"/>
      <c r="BE66" s="507"/>
      <c r="BF66" s="476"/>
      <c r="BG66" s="476"/>
      <c r="BH66" s="476"/>
      <c r="BI66" s="476"/>
      <c r="BJ66" s="497"/>
      <c r="BR66" s="311">
        <v>60</v>
      </c>
      <c r="BS66" s="520"/>
      <c r="BT66" s="525"/>
      <c r="BU66" s="529"/>
      <c r="BV66" s="529"/>
      <c r="BW66" s="529"/>
      <c r="BX66" s="529"/>
      <c r="BY66" s="529"/>
      <c r="BZ66" s="529"/>
      <c r="CA66" s="529"/>
      <c r="CB66" s="529"/>
      <c r="CC66" s="529"/>
      <c r="CD66" s="529"/>
      <c r="CE66" s="529"/>
      <c r="CF66" s="529"/>
      <c r="CG66" s="529"/>
      <c r="CH66" s="535"/>
      <c r="CI66" s="542"/>
      <c r="CJ66" s="432"/>
      <c r="CK66" s="432"/>
      <c r="CL66" s="432"/>
      <c r="CM66" s="553"/>
      <c r="CN66" s="542"/>
      <c r="CO66" s="432"/>
      <c r="CP66" s="432"/>
      <c r="CQ66" s="432"/>
      <c r="CR66" s="553"/>
      <c r="CS66" s="542"/>
      <c r="CT66" s="432"/>
      <c r="CU66" s="432"/>
      <c r="CV66" s="432"/>
      <c r="CW66" s="553"/>
      <c r="CX66" s="542"/>
      <c r="CY66" s="432"/>
      <c r="CZ66" s="432"/>
      <c r="DA66" s="432"/>
      <c r="DB66" s="553"/>
      <c r="DC66" s="542"/>
      <c r="DD66" s="432"/>
      <c r="DE66" s="432"/>
      <c r="DF66" s="432"/>
      <c r="DG66" s="553"/>
      <c r="DH66" s="542"/>
      <c r="DI66" s="432"/>
      <c r="DJ66" s="432"/>
      <c r="DK66" s="432"/>
      <c r="DL66" s="553"/>
      <c r="DM66" s="542"/>
      <c r="DN66" s="432"/>
      <c r="DO66" s="432"/>
      <c r="DP66" s="432"/>
      <c r="DQ66" s="553"/>
      <c r="DR66" s="542"/>
      <c r="DS66" s="432"/>
      <c r="DT66" s="432"/>
      <c r="DU66" s="432"/>
      <c r="DV66" s="553"/>
      <c r="DW66" s="573"/>
      <c r="DX66" s="576"/>
      <c r="DY66" s="576"/>
      <c r="DZ66" s="576"/>
      <c r="EA66" s="579"/>
    </row>
    <row r="67" spans="2:131" ht="22.5" customHeight="1">
      <c r="B67" s="311">
        <v>40</v>
      </c>
      <c r="C67" s="329"/>
      <c r="D67" s="342"/>
      <c r="E67" s="342"/>
      <c r="F67" s="342"/>
      <c r="G67" s="342"/>
      <c r="H67" s="342"/>
      <c r="I67" s="342"/>
      <c r="J67" s="342"/>
      <c r="K67" s="342"/>
      <c r="L67" s="342"/>
      <c r="M67" s="342"/>
      <c r="N67" s="342"/>
      <c r="O67" s="342"/>
      <c r="P67" s="342"/>
      <c r="Q67" s="367"/>
      <c r="R67" s="373"/>
      <c r="S67" s="381"/>
      <c r="T67" s="381"/>
      <c r="U67" s="381"/>
      <c r="V67" s="381"/>
      <c r="W67" s="381"/>
      <c r="X67" s="381"/>
      <c r="Y67" s="381"/>
      <c r="Z67" s="381"/>
      <c r="AA67" s="381"/>
      <c r="AB67" s="381"/>
      <c r="AC67" s="381"/>
      <c r="AD67" s="381"/>
      <c r="AE67" s="381"/>
      <c r="AF67" s="410"/>
      <c r="AG67" s="426"/>
      <c r="AH67" s="381"/>
      <c r="AI67" s="381"/>
      <c r="AJ67" s="381"/>
      <c r="AK67" s="445"/>
      <c r="AL67" s="450"/>
      <c r="AM67" s="381"/>
      <c r="AN67" s="381"/>
      <c r="AO67" s="381"/>
      <c r="AP67" s="381"/>
      <c r="AQ67" s="381"/>
      <c r="AR67" s="381"/>
      <c r="AS67" s="381"/>
      <c r="AT67" s="381"/>
      <c r="AU67" s="381"/>
      <c r="AV67" s="381"/>
      <c r="AW67" s="381"/>
      <c r="AX67" s="381"/>
      <c r="AY67" s="381"/>
      <c r="AZ67" s="381"/>
      <c r="BA67" s="507"/>
      <c r="BB67" s="507"/>
      <c r="BC67" s="507"/>
      <c r="BD67" s="507"/>
      <c r="BE67" s="507"/>
      <c r="BF67" s="476"/>
      <c r="BG67" s="476"/>
      <c r="BH67" s="476"/>
      <c r="BI67" s="476"/>
      <c r="BJ67" s="497"/>
      <c r="BR67" s="311">
        <v>61</v>
      </c>
      <c r="BS67" s="520"/>
      <c r="BT67" s="525"/>
      <c r="BU67" s="529"/>
      <c r="BV67" s="529"/>
      <c r="BW67" s="529"/>
      <c r="BX67" s="529"/>
      <c r="BY67" s="529"/>
      <c r="BZ67" s="529"/>
      <c r="CA67" s="529"/>
      <c r="CB67" s="529"/>
      <c r="CC67" s="529"/>
      <c r="CD67" s="529"/>
      <c r="CE67" s="529"/>
      <c r="CF67" s="529"/>
      <c r="CG67" s="529"/>
      <c r="CH67" s="535"/>
      <c r="CI67" s="542"/>
      <c r="CJ67" s="432"/>
      <c r="CK67" s="432"/>
      <c r="CL67" s="432"/>
      <c r="CM67" s="553"/>
      <c r="CN67" s="542"/>
      <c r="CO67" s="432"/>
      <c r="CP67" s="432"/>
      <c r="CQ67" s="432"/>
      <c r="CR67" s="553"/>
      <c r="CS67" s="542"/>
      <c r="CT67" s="432"/>
      <c r="CU67" s="432"/>
      <c r="CV67" s="432"/>
      <c r="CW67" s="553"/>
      <c r="CX67" s="542"/>
      <c r="CY67" s="432"/>
      <c r="CZ67" s="432"/>
      <c r="DA67" s="432"/>
      <c r="DB67" s="553"/>
      <c r="DC67" s="542"/>
      <c r="DD67" s="432"/>
      <c r="DE67" s="432"/>
      <c r="DF67" s="432"/>
      <c r="DG67" s="553"/>
      <c r="DH67" s="542"/>
      <c r="DI67" s="432"/>
      <c r="DJ67" s="432"/>
      <c r="DK67" s="432"/>
      <c r="DL67" s="553"/>
      <c r="DM67" s="542"/>
      <c r="DN67" s="432"/>
      <c r="DO67" s="432"/>
      <c r="DP67" s="432"/>
      <c r="DQ67" s="553"/>
      <c r="DR67" s="542"/>
      <c r="DS67" s="432"/>
      <c r="DT67" s="432"/>
      <c r="DU67" s="432"/>
      <c r="DV67" s="553"/>
      <c r="DW67" s="573"/>
      <c r="DX67" s="576"/>
      <c r="DY67" s="576"/>
      <c r="DZ67" s="576"/>
      <c r="EA67" s="579"/>
    </row>
    <row r="68" spans="2:131" ht="22.5" customHeight="1">
      <c r="B68" s="311">
        <v>41</v>
      </c>
      <c r="C68" s="329"/>
      <c r="D68" s="342"/>
      <c r="E68" s="342"/>
      <c r="F68" s="342"/>
      <c r="G68" s="342"/>
      <c r="H68" s="342"/>
      <c r="I68" s="342"/>
      <c r="J68" s="342"/>
      <c r="K68" s="342"/>
      <c r="L68" s="342"/>
      <c r="M68" s="342"/>
      <c r="N68" s="342"/>
      <c r="O68" s="342"/>
      <c r="P68" s="342"/>
      <c r="Q68" s="367"/>
      <c r="R68" s="373"/>
      <c r="S68" s="381"/>
      <c r="T68" s="381"/>
      <c r="U68" s="381"/>
      <c r="V68" s="381"/>
      <c r="W68" s="381"/>
      <c r="X68" s="381"/>
      <c r="Y68" s="381"/>
      <c r="Z68" s="381"/>
      <c r="AA68" s="381"/>
      <c r="AB68" s="381"/>
      <c r="AC68" s="381"/>
      <c r="AD68" s="381"/>
      <c r="AE68" s="381"/>
      <c r="AF68" s="410"/>
      <c r="AG68" s="426"/>
      <c r="AH68" s="381"/>
      <c r="AI68" s="381"/>
      <c r="AJ68" s="381"/>
      <c r="AK68" s="445"/>
      <c r="AL68" s="450"/>
      <c r="AM68" s="381"/>
      <c r="AN68" s="381"/>
      <c r="AO68" s="381"/>
      <c r="AP68" s="381"/>
      <c r="AQ68" s="381"/>
      <c r="AR68" s="381"/>
      <c r="AS68" s="381"/>
      <c r="AT68" s="381"/>
      <c r="AU68" s="381"/>
      <c r="AV68" s="381"/>
      <c r="AW68" s="381"/>
      <c r="AX68" s="381"/>
      <c r="AY68" s="381"/>
      <c r="AZ68" s="381"/>
      <c r="BA68" s="507"/>
      <c r="BB68" s="507"/>
      <c r="BC68" s="507"/>
      <c r="BD68" s="507"/>
      <c r="BE68" s="507"/>
      <c r="BF68" s="476"/>
      <c r="BG68" s="476"/>
      <c r="BH68" s="476"/>
      <c r="BI68" s="476"/>
      <c r="BJ68" s="497"/>
      <c r="BR68" s="311">
        <v>62</v>
      </c>
      <c r="BS68" s="520"/>
      <c r="BT68" s="525"/>
      <c r="BU68" s="529"/>
      <c r="BV68" s="529"/>
      <c r="BW68" s="529"/>
      <c r="BX68" s="529"/>
      <c r="BY68" s="529"/>
      <c r="BZ68" s="529"/>
      <c r="CA68" s="529"/>
      <c r="CB68" s="529"/>
      <c r="CC68" s="529"/>
      <c r="CD68" s="529"/>
      <c r="CE68" s="529"/>
      <c r="CF68" s="529"/>
      <c r="CG68" s="529"/>
      <c r="CH68" s="535"/>
      <c r="CI68" s="542"/>
      <c r="CJ68" s="432"/>
      <c r="CK68" s="432"/>
      <c r="CL68" s="432"/>
      <c r="CM68" s="553"/>
      <c r="CN68" s="542"/>
      <c r="CO68" s="432"/>
      <c r="CP68" s="432"/>
      <c r="CQ68" s="432"/>
      <c r="CR68" s="553"/>
      <c r="CS68" s="542"/>
      <c r="CT68" s="432"/>
      <c r="CU68" s="432"/>
      <c r="CV68" s="432"/>
      <c r="CW68" s="553"/>
      <c r="CX68" s="542"/>
      <c r="CY68" s="432"/>
      <c r="CZ68" s="432"/>
      <c r="DA68" s="432"/>
      <c r="DB68" s="553"/>
      <c r="DC68" s="542"/>
      <c r="DD68" s="432"/>
      <c r="DE68" s="432"/>
      <c r="DF68" s="432"/>
      <c r="DG68" s="553"/>
      <c r="DH68" s="542"/>
      <c r="DI68" s="432"/>
      <c r="DJ68" s="432"/>
      <c r="DK68" s="432"/>
      <c r="DL68" s="553"/>
      <c r="DM68" s="542"/>
      <c r="DN68" s="432"/>
      <c r="DO68" s="432"/>
      <c r="DP68" s="432"/>
      <c r="DQ68" s="553"/>
      <c r="DR68" s="542"/>
      <c r="DS68" s="432"/>
      <c r="DT68" s="432"/>
      <c r="DU68" s="432"/>
      <c r="DV68" s="553"/>
      <c r="DW68" s="573"/>
      <c r="DX68" s="576"/>
      <c r="DY68" s="576"/>
      <c r="DZ68" s="576"/>
      <c r="EA68" s="579"/>
    </row>
    <row r="69" spans="2:131" ht="22.5" customHeight="1">
      <c r="B69" s="311">
        <v>42</v>
      </c>
      <c r="C69" s="329"/>
      <c r="D69" s="342"/>
      <c r="E69" s="342"/>
      <c r="F69" s="342"/>
      <c r="G69" s="342"/>
      <c r="H69" s="342"/>
      <c r="I69" s="342"/>
      <c r="J69" s="342"/>
      <c r="K69" s="342"/>
      <c r="L69" s="342"/>
      <c r="M69" s="342"/>
      <c r="N69" s="342"/>
      <c r="O69" s="342"/>
      <c r="P69" s="342"/>
      <c r="Q69" s="367"/>
      <c r="R69" s="373"/>
      <c r="S69" s="381"/>
      <c r="T69" s="381"/>
      <c r="U69" s="381"/>
      <c r="V69" s="381"/>
      <c r="W69" s="381"/>
      <c r="X69" s="381"/>
      <c r="Y69" s="381"/>
      <c r="Z69" s="381"/>
      <c r="AA69" s="381"/>
      <c r="AB69" s="381"/>
      <c r="AC69" s="381"/>
      <c r="AD69" s="381"/>
      <c r="AE69" s="381"/>
      <c r="AF69" s="410"/>
      <c r="AG69" s="426"/>
      <c r="AH69" s="381"/>
      <c r="AI69" s="381"/>
      <c r="AJ69" s="381"/>
      <c r="AK69" s="445"/>
      <c r="AL69" s="450"/>
      <c r="AM69" s="381"/>
      <c r="AN69" s="381"/>
      <c r="AO69" s="381"/>
      <c r="AP69" s="381"/>
      <c r="AQ69" s="381"/>
      <c r="AR69" s="381"/>
      <c r="AS69" s="381"/>
      <c r="AT69" s="381"/>
      <c r="AU69" s="381"/>
      <c r="AV69" s="381"/>
      <c r="AW69" s="381"/>
      <c r="AX69" s="381"/>
      <c r="AY69" s="381"/>
      <c r="AZ69" s="381"/>
      <c r="BA69" s="507"/>
      <c r="BB69" s="507"/>
      <c r="BC69" s="507"/>
      <c r="BD69" s="507"/>
      <c r="BE69" s="507"/>
      <c r="BF69" s="476"/>
      <c r="BG69" s="476"/>
      <c r="BH69" s="476"/>
      <c r="BI69" s="476"/>
      <c r="BJ69" s="497"/>
      <c r="BR69" s="311">
        <v>63</v>
      </c>
      <c r="BS69" s="520"/>
      <c r="BT69" s="525"/>
      <c r="BU69" s="529"/>
      <c r="BV69" s="529"/>
      <c r="BW69" s="529"/>
      <c r="BX69" s="529"/>
      <c r="BY69" s="529"/>
      <c r="BZ69" s="529"/>
      <c r="CA69" s="529"/>
      <c r="CB69" s="529"/>
      <c r="CC69" s="529"/>
      <c r="CD69" s="529"/>
      <c r="CE69" s="529"/>
      <c r="CF69" s="529"/>
      <c r="CG69" s="529"/>
      <c r="CH69" s="535"/>
      <c r="CI69" s="542"/>
      <c r="CJ69" s="432"/>
      <c r="CK69" s="432"/>
      <c r="CL69" s="432"/>
      <c r="CM69" s="553"/>
      <c r="CN69" s="542"/>
      <c r="CO69" s="432"/>
      <c r="CP69" s="432"/>
      <c r="CQ69" s="432"/>
      <c r="CR69" s="553"/>
      <c r="CS69" s="542"/>
      <c r="CT69" s="432"/>
      <c r="CU69" s="432"/>
      <c r="CV69" s="432"/>
      <c r="CW69" s="553"/>
      <c r="CX69" s="542"/>
      <c r="CY69" s="432"/>
      <c r="CZ69" s="432"/>
      <c r="DA69" s="432"/>
      <c r="DB69" s="553"/>
      <c r="DC69" s="542"/>
      <c r="DD69" s="432"/>
      <c r="DE69" s="432"/>
      <c r="DF69" s="432"/>
      <c r="DG69" s="553"/>
      <c r="DH69" s="542"/>
      <c r="DI69" s="432"/>
      <c r="DJ69" s="432"/>
      <c r="DK69" s="432"/>
      <c r="DL69" s="553"/>
      <c r="DM69" s="542"/>
      <c r="DN69" s="432"/>
      <c r="DO69" s="432"/>
      <c r="DP69" s="432"/>
      <c r="DQ69" s="553"/>
      <c r="DR69" s="542"/>
      <c r="DS69" s="432"/>
      <c r="DT69" s="432"/>
      <c r="DU69" s="432"/>
      <c r="DV69" s="553"/>
      <c r="DW69" s="573"/>
      <c r="DX69" s="576"/>
      <c r="DY69" s="576"/>
      <c r="DZ69" s="576"/>
      <c r="EA69" s="579"/>
    </row>
    <row r="70" spans="2:131" ht="22.5" customHeight="1">
      <c r="B70" s="311">
        <v>43</v>
      </c>
      <c r="C70" s="329"/>
      <c r="D70" s="342"/>
      <c r="E70" s="342"/>
      <c r="F70" s="342"/>
      <c r="G70" s="342"/>
      <c r="H70" s="342"/>
      <c r="I70" s="342"/>
      <c r="J70" s="342"/>
      <c r="K70" s="342"/>
      <c r="L70" s="342"/>
      <c r="M70" s="342"/>
      <c r="N70" s="342"/>
      <c r="O70" s="342"/>
      <c r="P70" s="342"/>
      <c r="Q70" s="367"/>
      <c r="R70" s="373"/>
      <c r="S70" s="381"/>
      <c r="T70" s="381"/>
      <c r="U70" s="381"/>
      <c r="V70" s="381"/>
      <c r="W70" s="381"/>
      <c r="X70" s="381"/>
      <c r="Y70" s="381"/>
      <c r="Z70" s="381"/>
      <c r="AA70" s="381"/>
      <c r="AB70" s="381"/>
      <c r="AC70" s="381"/>
      <c r="AD70" s="381"/>
      <c r="AE70" s="381"/>
      <c r="AF70" s="410"/>
      <c r="AG70" s="426"/>
      <c r="AH70" s="381"/>
      <c r="AI70" s="381"/>
      <c r="AJ70" s="381"/>
      <c r="AK70" s="445"/>
      <c r="AL70" s="450"/>
      <c r="AM70" s="381"/>
      <c r="AN70" s="381"/>
      <c r="AO70" s="381"/>
      <c r="AP70" s="381"/>
      <c r="AQ70" s="381"/>
      <c r="AR70" s="381"/>
      <c r="AS70" s="381"/>
      <c r="AT70" s="381"/>
      <c r="AU70" s="381"/>
      <c r="AV70" s="381"/>
      <c r="AW70" s="381"/>
      <c r="AX70" s="381"/>
      <c r="AY70" s="381"/>
      <c r="AZ70" s="381"/>
      <c r="BA70" s="507"/>
      <c r="BB70" s="507"/>
      <c r="BC70" s="507"/>
      <c r="BD70" s="507"/>
      <c r="BE70" s="507"/>
      <c r="BF70" s="476"/>
      <c r="BG70" s="476"/>
      <c r="BH70" s="476"/>
      <c r="BI70" s="476"/>
      <c r="BJ70" s="497"/>
      <c r="BR70" s="311">
        <v>64</v>
      </c>
      <c r="BS70" s="520"/>
      <c r="BT70" s="525"/>
      <c r="BU70" s="529"/>
      <c r="BV70" s="529"/>
      <c r="BW70" s="529"/>
      <c r="BX70" s="529"/>
      <c r="BY70" s="529"/>
      <c r="BZ70" s="529"/>
      <c r="CA70" s="529"/>
      <c r="CB70" s="529"/>
      <c r="CC70" s="529"/>
      <c r="CD70" s="529"/>
      <c r="CE70" s="529"/>
      <c r="CF70" s="529"/>
      <c r="CG70" s="529"/>
      <c r="CH70" s="535"/>
      <c r="CI70" s="542"/>
      <c r="CJ70" s="432"/>
      <c r="CK70" s="432"/>
      <c r="CL70" s="432"/>
      <c r="CM70" s="553"/>
      <c r="CN70" s="542"/>
      <c r="CO70" s="432"/>
      <c r="CP70" s="432"/>
      <c r="CQ70" s="432"/>
      <c r="CR70" s="553"/>
      <c r="CS70" s="542"/>
      <c r="CT70" s="432"/>
      <c r="CU70" s="432"/>
      <c r="CV70" s="432"/>
      <c r="CW70" s="553"/>
      <c r="CX70" s="542"/>
      <c r="CY70" s="432"/>
      <c r="CZ70" s="432"/>
      <c r="DA70" s="432"/>
      <c r="DB70" s="553"/>
      <c r="DC70" s="542"/>
      <c r="DD70" s="432"/>
      <c r="DE70" s="432"/>
      <c r="DF70" s="432"/>
      <c r="DG70" s="553"/>
      <c r="DH70" s="542"/>
      <c r="DI70" s="432"/>
      <c r="DJ70" s="432"/>
      <c r="DK70" s="432"/>
      <c r="DL70" s="553"/>
      <c r="DM70" s="542"/>
      <c r="DN70" s="432"/>
      <c r="DO70" s="432"/>
      <c r="DP70" s="432"/>
      <c r="DQ70" s="553"/>
      <c r="DR70" s="542"/>
      <c r="DS70" s="432"/>
      <c r="DT70" s="432"/>
      <c r="DU70" s="432"/>
      <c r="DV70" s="553"/>
      <c r="DW70" s="573"/>
      <c r="DX70" s="576"/>
      <c r="DY70" s="576"/>
      <c r="DZ70" s="576"/>
      <c r="EA70" s="579"/>
    </row>
    <row r="71" spans="2:131" ht="22.5" customHeight="1">
      <c r="B71" s="311">
        <v>44</v>
      </c>
      <c r="C71" s="329"/>
      <c r="D71" s="342"/>
      <c r="E71" s="342"/>
      <c r="F71" s="342"/>
      <c r="G71" s="342"/>
      <c r="H71" s="342"/>
      <c r="I71" s="342"/>
      <c r="J71" s="342"/>
      <c r="K71" s="342"/>
      <c r="L71" s="342"/>
      <c r="M71" s="342"/>
      <c r="N71" s="342"/>
      <c r="O71" s="342"/>
      <c r="P71" s="342"/>
      <c r="Q71" s="367"/>
      <c r="R71" s="373"/>
      <c r="S71" s="381"/>
      <c r="T71" s="381"/>
      <c r="U71" s="381"/>
      <c r="V71" s="381"/>
      <c r="W71" s="381"/>
      <c r="X71" s="381"/>
      <c r="Y71" s="381"/>
      <c r="Z71" s="381"/>
      <c r="AA71" s="381"/>
      <c r="AB71" s="381"/>
      <c r="AC71" s="381"/>
      <c r="AD71" s="381"/>
      <c r="AE71" s="381"/>
      <c r="AF71" s="410"/>
      <c r="AG71" s="426"/>
      <c r="AH71" s="381"/>
      <c r="AI71" s="381"/>
      <c r="AJ71" s="381"/>
      <c r="AK71" s="445"/>
      <c r="AL71" s="450"/>
      <c r="AM71" s="381"/>
      <c r="AN71" s="381"/>
      <c r="AO71" s="381"/>
      <c r="AP71" s="381"/>
      <c r="AQ71" s="381"/>
      <c r="AR71" s="381"/>
      <c r="AS71" s="381"/>
      <c r="AT71" s="381"/>
      <c r="AU71" s="381"/>
      <c r="AV71" s="381"/>
      <c r="AW71" s="381"/>
      <c r="AX71" s="381"/>
      <c r="AY71" s="381"/>
      <c r="AZ71" s="381"/>
      <c r="BA71" s="507"/>
      <c r="BB71" s="507"/>
      <c r="BC71" s="507"/>
      <c r="BD71" s="507"/>
      <c r="BE71" s="507"/>
      <c r="BF71" s="476"/>
      <c r="BG71" s="476"/>
      <c r="BH71" s="476"/>
      <c r="BI71" s="476"/>
      <c r="BJ71" s="497"/>
      <c r="BR71" s="311">
        <v>65</v>
      </c>
      <c r="BS71" s="520"/>
      <c r="BT71" s="525"/>
      <c r="BU71" s="529"/>
      <c r="BV71" s="529"/>
      <c r="BW71" s="529"/>
      <c r="BX71" s="529"/>
      <c r="BY71" s="529"/>
      <c r="BZ71" s="529"/>
      <c r="CA71" s="529"/>
      <c r="CB71" s="529"/>
      <c r="CC71" s="529"/>
      <c r="CD71" s="529"/>
      <c r="CE71" s="529"/>
      <c r="CF71" s="529"/>
      <c r="CG71" s="529"/>
      <c r="CH71" s="535"/>
      <c r="CI71" s="542"/>
      <c r="CJ71" s="432"/>
      <c r="CK71" s="432"/>
      <c r="CL71" s="432"/>
      <c r="CM71" s="553"/>
      <c r="CN71" s="542"/>
      <c r="CO71" s="432"/>
      <c r="CP71" s="432"/>
      <c r="CQ71" s="432"/>
      <c r="CR71" s="553"/>
      <c r="CS71" s="542"/>
      <c r="CT71" s="432"/>
      <c r="CU71" s="432"/>
      <c r="CV71" s="432"/>
      <c r="CW71" s="553"/>
      <c r="CX71" s="542"/>
      <c r="CY71" s="432"/>
      <c r="CZ71" s="432"/>
      <c r="DA71" s="432"/>
      <c r="DB71" s="553"/>
      <c r="DC71" s="542"/>
      <c r="DD71" s="432"/>
      <c r="DE71" s="432"/>
      <c r="DF71" s="432"/>
      <c r="DG71" s="553"/>
      <c r="DH71" s="542"/>
      <c r="DI71" s="432"/>
      <c r="DJ71" s="432"/>
      <c r="DK71" s="432"/>
      <c r="DL71" s="553"/>
      <c r="DM71" s="542"/>
      <c r="DN71" s="432"/>
      <c r="DO71" s="432"/>
      <c r="DP71" s="432"/>
      <c r="DQ71" s="553"/>
      <c r="DR71" s="542"/>
      <c r="DS71" s="432"/>
      <c r="DT71" s="432"/>
      <c r="DU71" s="432"/>
      <c r="DV71" s="553"/>
      <c r="DW71" s="573"/>
      <c r="DX71" s="576"/>
      <c r="DY71" s="576"/>
      <c r="DZ71" s="576"/>
      <c r="EA71" s="579"/>
    </row>
    <row r="72" spans="2:131" ht="22.5" customHeight="1">
      <c r="B72" s="311">
        <v>45</v>
      </c>
      <c r="C72" s="329"/>
      <c r="D72" s="342"/>
      <c r="E72" s="342"/>
      <c r="F72" s="342"/>
      <c r="G72" s="342"/>
      <c r="H72" s="342"/>
      <c r="I72" s="342"/>
      <c r="J72" s="342"/>
      <c r="K72" s="342"/>
      <c r="L72" s="342"/>
      <c r="M72" s="342"/>
      <c r="N72" s="342"/>
      <c r="O72" s="342"/>
      <c r="P72" s="342"/>
      <c r="Q72" s="367"/>
      <c r="R72" s="373"/>
      <c r="S72" s="381"/>
      <c r="T72" s="381"/>
      <c r="U72" s="381"/>
      <c r="V72" s="381"/>
      <c r="W72" s="381"/>
      <c r="X72" s="381"/>
      <c r="Y72" s="381"/>
      <c r="Z72" s="381"/>
      <c r="AA72" s="381"/>
      <c r="AB72" s="381"/>
      <c r="AC72" s="381"/>
      <c r="AD72" s="381"/>
      <c r="AE72" s="381"/>
      <c r="AF72" s="410"/>
      <c r="AG72" s="426"/>
      <c r="AH72" s="381"/>
      <c r="AI72" s="381"/>
      <c r="AJ72" s="381"/>
      <c r="AK72" s="445"/>
      <c r="AL72" s="450"/>
      <c r="AM72" s="381"/>
      <c r="AN72" s="381"/>
      <c r="AO72" s="381"/>
      <c r="AP72" s="381"/>
      <c r="AQ72" s="381"/>
      <c r="AR72" s="381"/>
      <c r="AS72" s="381"/>
      <c r="AT72" s="381"/>
      <c r="AU72" s="381"/>
      <c r="AV72" s="381"/>
      <c r="AW72" s="381"/>
      <c r="AX72" s="381"/>
      <c r="AY72" s="381"/>
      <c r="AZ72" s="381"/>
      <c r="BA72" s="507"/>
      <c r="BB72" s="507"/>
      <c r="BC72" s="507"/>
      <c r="BD72" s="507"/>
      <c r="BE72" s="507"/>
      <c r="BF72" s="476"/>
      <c r="BG72" s="476"/>
      <c r="BH72" s="476"/>
      <c r="BI72" s="476"/>
      <c r="BJ72" s="497"/>
      <c r="BR72" s="311">
        <v>66</v>
      </c>
      <c r="BS72" s="520"/>
      <c r="BT72" s="525"/>
      <c r="BU72" s="529"/>
      <c r="BV72" s="529"/>
      <c r="BW72" s="529"/>
      <c r="BX72" s="529"/>
      <c r="BY72" s="529"/>
      <c r="BZ72" s="529"/>
      <c r="CA72" s="529"/>
      <c r="CB72" s="529"/>
      <c r="CC72" s="529"/>
      <c r="CD72" s="529"/>
      <c r="CE72" s="529"/>
      <c r="CF72" s="529"/>
      <c r="CG72" s="529"/>
      <c r="CH72" s="535"/>
      <c r="CI72" s="542"/>
      <c r="CJ72" s="432"/>
      <c r="CK72" s="432"/>
      <c r="CL72" s="432"/>
      <c r="CM72" s="553"/>
      <c r="CN72" s="542"/>
      <c r="CO72" s="432"/>
      <c r="CP72" s="432"/>
      <c r="CQ72" s="432"/>
      <c r="CR72" s="553"/>
      <c r="CS72" s="542"/>
      <c r="CT72" s="432"/>
      <c r="CU72" s="432"/>
      <c r="CV72" s="432"/>
      <c r="CW72" s="553"/>
      <c r="CX72" s="542"/>
      <c r="CY72" s="432"/>
      <c r="CZ72" s="432"/>
      <c r="DA72" s="432"/>
      <c r="DB72" s="553"/>
      <c r="DC72" s="542"/>
      <c r="DD72" s="432"/>
      <c r="DE72" s="432"/>
      <c r="DF72" s="432"/>
      <c r="DG72" s="553"/>
      <c r="DH72" s="542"/>
      <c r="DI72" s="432"/>
      <c r="DJ72" s="432"/>
      <c r="DK72" s="432"/>
      <c r="DL72" s="553"/>
      <c r="DM72" s="542"/>
      <c r="DN72" s="432"/>
      <c r="DO72" s="432"/>
      <c r="DP72" s="432"/>
      <c r="DQ72" s="553"/>
      <c r="DR72" s="542"/>
      <c r="DS72" s="432"/>
      <c r="DT72" s="432"/>
      <c r="DU72" s="432"/>
      <c r="DV72" s="553"/>
      <c r="DW72" s="573"/>
      <c r="DX72" s="576"/>
      <c r="DY72" s="576"/>
      <c r="DZ72" s="576"/>
      <c r="EA72" s="579"/>
    </row>
    <row r="73" spans="2:131" ht="22.5" customHeight="1">
      <c r="B73" s="311">
        <v>46</v>
      </c>
      <c r="C73" s="329"/>
      <c r="D73" s="342"/>
      <c r="E73" s="342"/>
      <c r="F73" s="342"/>
      <c r="G73" s="342"/>
      <c r="H73" s="342"/>
      <c r="I73" s="342"/>
      <c r="J73" s="342"/>
      <c r="K73" s="342"/>
      <c r="L73" s="342"/>
      <c r="M73" s="342"/>
      <c r="N73" s="342"/>
      <c r="O73" s="342"/>
      <c r="P73" s="342"/>
      <c r="Q73" s="367"/>
      <c r="R73" s="373"/>
      <c r="S73" s="381"/>
      <c r="T73" s="381"/>
      <c r="U73" s="381"/>
      <c r="V73" s="381"/>
      <c r="W73" s="381"/>
      <c r="X73" s="381"/>
      <c r="Y73" s="381"/>
      <c r="Z73" s="381"/>
      <c r="AA73" s="381"/>
      <c r="AB73" s="381"/>
      <c r="AC73" s="381"/>
      <c r="AD73" s="381"/>
      <c r="AE73" s="381"/>
      <c r="AF73" s="410"/>
      <c r="AG73" s="426"/>
      <c r="AH73" s="381"/>
      <c r="AI73" s="381"/>
      <c r="AJ73" s="381"/>
      <c r="AK73" s="445"/>
      <c r="AL73" s="450"/>
      <c r="AM73" s="381"/>
      <c r="AN73" s="381"/>
      <c r="AO73" s="381"/>
      <c r="AP73" s="381"/>
      <c r="AQ73" s="381"/>
      <c r="AR73" s="381"/>
      <c r="AS73" s="381"/>
      <c r="AT73" s="381"/>
      <c r="AU73" s="381"/>
      <c r="AV73" s="381"/>
      <c r="AW73" s="381"/>
      <c r="AX73" s="381"/>
      <c r="AY73" s="381"/>
      <c r="AZ73" s="381"/>
      <c r="BA73" s="507"/>
      <c r="BB73" s="507"/>
      <c r="BC73" s="507"/>
      <c r="BD73" s="507"/>
      <c r="BE73" s="507"/>
      <c r="BF73" s="476"/>
      <c r="BG73" s="476"/>
      <c r="BH73" s="476"/>
      <c r="BI73" s="476"/>
      <c r="BJ73" s="497"/>
      <c r="BR73" s="311">
        <v>67</v>
      </c>
      <c r="BS73" s="520"/>
      <c r="BT73" s="525"/>
      <c r="BU73" s="529"/>
      <c r="BV73" s="529"/>
      <c r="BW73" s="529"/>
      <c r="BX73" s="529"/>
      <c r="BY73" s="529"/>
      <c r="BZ73" s="529"/>
      <c r="CA73" s="529"/>
      <c r="CB73" s="529"/>
      <c r="CC73" s="529"/>
      <c r="CD73" s="529"/>
      <c r="CE73" s="529"/>
      <c r="CF73" s="529"/>
      <c r="CG73" s="529"/>
      <c r="CH73" s="535"/>
      <c r="CI73" s="542"/>
      <c r="CJ73" s="432"/>
      <c r="CK73" s="432"/>
      <c r="CL73" s="432"/>
      <c r="CM73" s="553"/>
      <c r="CN73" s="542"/>
      <c r="CO73" s="432"/>
      <c r="CP73" s="432"/>
      <c r="CQ73" s="432"/>
      <c r="CR73" s="553"/>
      <c r="CS73" s="542"/>
      <c r="CT73" s="432"/>
      <c r="CU73" s="432"/>
      <c r="CV73" s="432"/>
      <c r="CW73" s="553"/>
      <c r="CX73" s="542"/>
      <c r="CY73" s="432"/>
      <c r="CZ73" s="432"/>
      <c r="DA73" s="432"/>
      <c r="DB73" s="553"/>
      <c r="DC73" s="542"/>
      <c r="DD73" s="432"/>
      <c r="DE73" s="432"/>
      <c r="DF73" s="432"/>
      <c r="DG73" s="553"/>
      <c r="DH73" s="542"/>
      <c r="DI73" s="432"/>
      <c r="DJ73" s="432"/>
      <c r="DK73" s="432"/>
      <c r="DL73" s="553"/>
      <c r="DM73" s="542"/>
      <c r="DN73" s="432"/>
      <c r="DO73" s="432"/>
      <c r="DP73" s="432"/>
      <c r="DQ73" s="553"/>
      <c r="DR73" s="542"/>
      <c r="DS73" s="432"/>
      <c r="DT73" s="432"/>
      <c r="DU73" s="432"/>
      <c r="DV73" s="553"/>
      <c r="DW73" s="573"/>
      <c r="DX73" s="576"/>
      <c r="DY73" s="576"/>
      <c r="DZ73" s="576"/>
      <c r="EA73" s="579"/>
    </row>
    <row r="74" spans="2:131" ht="22.5" customHeight="1">
      <c r="B74" s="311">
        <v>47</v>
      </c>
      <c r="C74" s="329"/>
      <c r="D74" s="342"/>
      <c r="E74" s="342"/>
      <c r="F74" s="342"/>
      <c r="G74" s="342"/>
      <c r="H74" s="342"/>
      <c r="I74" s="342"/>
      <c r="J74" s="342"/>
      <c r="K74" s="342"/>
      <c r="L74" s="342"/>
      <c r="M74" s="342"/>
      <c r="N74" s="342"/>
      <c r="O74" s="342"/>
      <c r="P74" s="342"/>
      <c r="Q74" s="367"/>
      <c r="R74" s="373"/>
      <c r="S74" s="381"/>
      <c r="T74" s="381"/>
      <c r="U74" s="381"/>
      <c r="V74" s="381"/>
      <c r="W74" s="381"/>
      <c r="X74" s="381"/>
      <c r="Y74" s="381"/>
      <c r="Z74" s="381"/>
      <c r="AA74" s="381"/>
      <c r="AB74" s="381"/>
      <c r="AC74" s="381"/>
      <c r="AD74" s="381"/>
      <c r="AE74" s="381"/>
      <c r="AF74" s="410"/>
      <c r="AG74" s="426"/>
      <c r="AH74" s="381"/>
      <c r="AI74" s="381"/>
      <c r="AJ74" s="381"/>
      <c r="AK74" s="445"/>
      <c r="AL74" s="450"/>
      <c r="AM74" s="381"/>
      <c r="AN74" s="381"/>
      <c r="AO74" s="381"/>
      <c r="AP74" s="381"/>
      <c r="AQ74" s="381"/>
      <c r="AR74" s="381"/>
      <c r="AS74" s="381"/>
      <c r="AT74" s="381"/>
      <c r="AU74" s="381"/>
      <c r="AV74" s="381"/>
      <c r="AW74" s="381"/>
      <c r="AX74" s="381"/>
      <c r="AY74" s="381"/>
      <c r="AZ74" s="381"/>
      <c r="BA74" s="507"/>
      <c r="BB74" s="507"/>
      <c r="BC74" s="507"/>
      <c r="BD74" s="507"/>
      <c r="BE74" s="507"/>
      <c r="BF74" s="476"/>
      <c r="BG74" s="476"/>
      <c r="BH74" s="476"/>
      <c r="BI74" s="476"/>
      <c r="BJ74" s="497"/>
      <c r="BR74" s="311">
        <v>68</v>
      </c>
      <c r="BS74" s="520"/>
      <c r="BT74" s="525"/>
      <c r="BU74" s="529"/>
      <c r="BV74" s="529"/>
      <c r="BW74" s="529"/>
      <c r="BX74" s="529"/>
      <c r="BY74" s="529"/>
      <c r="BZ74" s="529"/>
      <c r="CA74" s="529"/>
      <c r="CB74" s="529"/>
      <c r="CC74" s="529"/>
      <c r="CD74" s="529"/>
      <c r="CE74" s="529"/>
      <c r="CF74" s="529"/>
      <c r="CG74" s="529"/>
      <c r="CH74" s="535"/>
      <c r="CI74" s="542"/>
      <c r="CJ74" s="432"/>
      <c r="CK74" s="432"/>
      <c r="CL74" s="432"/>
      <c r="CM74" s="553"/>
      <c r="CN74" s="542"/>
      <c r="CO74" s="432"/>
      <c r="CP74" s="432"/>
      <c r="CQ74" s="432"/>
      <c r="CR74" s="553"/>
      <c r="CS74" s="542"/>
      <c r="CT74" s="432"/>
      <c r="CU74" s="432"/>
      <c r="CV74" s="432"/>
      <c r="CW74" s="553"/>
      <c r="CX74" s="542"/>
      <c r="CY74" s="432"/>
      <c r="CZ74" s="432"/>
      <c r="DA74" s="432"/>
      <c r="DB74" s="553"/>
      <c r="DC74" s="542"/>
      <c r="DD74" s="432"/>
      <c r="DE74" s="432"/>
      <c r="DF74" s="432"/>
      <c r="DG74" s="553"/>
      <c r="DH74" s="542"/>
      <c r="DI74" s="432"/>
      <c r="DJ74" s="432"/>
      <c r="DK74" s="432"/>
      <c r="DL74" s="553"/>
      <c r="DM74" s="542"/>
      <c r="DN74" s="432"/>
      <c r="DO74" s="432"/>
      <c r="DP74" s="432"/>
      <c r="DQ74" s="553"/>
      <c r="DR74" s="542"/>
      <c r="DS74" s="432"/>
      <c r="DT74" s="432"/>
      <c r="DU74" s="432"/>
      <c r="DV74" s="553"/>
      <c r="DW74" s="573"/>
      <c r="DX74" s="576"/>
      <c r="DY74" s="576"/>
      <c r="DZ74" s="576"/>
      <c r="EA74" s="579"/>
    </row>
    <row r="75" spans="2:131" ht="22.5" customHeight="1">
      <c r="B75" s="311">
        <v>48</v>
      </c>
      <c r="C75" s="329"/>
      <c r="D75" s="342"/>
      <c r="E75" s="342"/>
      <c r="F75" s="342"/>
      <c r="G75" s="342"/>
      <c r="H75" s="342"/>
      <c r="I75" s="342"/>
      <c r="J75" s="342"/>
      <c r="K75" s="342"/>
      <c r="L75" s="342"/>
      <c r="M75" s="342"/>
      <c r="N75" s="342"/>
      <c r="O75" s="342"/>
      <c r="P75" s="342"/>
      <c r="Q75" s="367"/>
      <c r="R75" s="373"/>
      <c r="S75" s="381"/>
      <c r="T75" s="381"/>
      <c r="U75" s="381"/>
      <c r="V75" s="381"/>
      <c r="W75" s="381"/>
      <c r="X75" s="381"/>
      <c r="Y75" s="381"/>
      <c r="Z75" s="381"/>
      <c r="AA75" s="381"/>
      <c r="AB75" s="381"/>
      <c r="AC75" s="381"/>
      <c r="AD75" s="381"/>
      <c r="AE75" s="381"/>
      <c r="AF75" s="410"/>
      <c r="AG75" s="426"/>
      <c r="AH75" s="381"/>
      <c r="AI75" s="381"/>
      <c r="AJ75" s="381"/>
      <c r="AK75" s="445"/>
      <c r="AL75" s="450"/>
      <c r="AM75" s="381"/>
      <c r="AN75" s="381"/>
      <c r="AO75" s="381"/>
      <c r="AP75" s="381"/>
      <c r="AQ75" s="381"/>
      <c r="AR75" s="381"/>
      <c r="AS75" s="381"/>
      <c r="AT75" s="381"/>
      <c r="AU75" s="381"/>
      <c r="AV75" s="381"/>
      <c r="AW75" s="381"/>
      <c r="AX75" s="381"/>
      <c r="AY75" s="381"/>
      <c r="AZ75" s="381"/>
      <c r="BA75" s="507"/>
      <c r="BB75" s="507"/>
      <c r="BC75" s="507"/>
      <c r="BD75" s="507"/>
      <c r="BE75" s="507"/>
      <c r="BF75" s="476"/>
      <c r="BG75" s="476"/>
      <c r="BH75" s="476"/>
      <c r="BI75" s="476"/>
      <c r="BJ75" s="497"/>
      <c r="BR75" s="311">
        <v>69</v>
      </c>
      <c r="BS75" s="520"/>
      <c r="BT75" s="525"/>
      <c r="BU75" s="529"/>
      <c r="BV75" s="529"/>
      <c r="BW75" s="529"/>
      <c r="BX75" s="529"/>
      <c r="BY75" s="529"/>
      <c r="BZ75" s="529"/>
      <c r="CA75" s="529"/>
      <c r="CB75" s="529"/>
      <c r="CC75" s="529"/>
      <c r="CD75" s="529"/>
      <c r="CE75" s="529"/>
      <c r="CF75" s="529"/>
      <c r="CG75" s="529"/>
      <c r="CH75" s="535"/>
      <c r="CI75" s="542"/>
      <c r="CJ75" s="432"/>
      <c r="CK75" s="432"/>
      <c r="CL75" s="432"/>
      <c r="CM75" s="553"/>
      <c r="CN75" s="542"/>
      <c r="CO75" s="432"/>
      <c r="CP75" s="432"/>
      <c r="CQ75" s="432"/>
      <c r="CR75" s="553"/>
      <c r="CS75" s="542"/>
      <c r="CT75" s="432"/>
      <c r="CU75" s="432"/>
      <c r="CV75" s="432"/>
      <c r="CW75" s="553"/>
      <c r="CX75" s="542"/>
      <c r="CY75" s="432"/>
      <c r="CZ75" s="432"/>
      <c r="DA75" s="432"/>
      <c r="DB75" s="553"/>
      <c r="DC75" s="542"/>
      <c r="DD75" s="432"/>
      <c r="DE75" s="432"/>
      <c r="DF75" s="432"/>
      <c r="DG75" s="553"/>
      <c r="DH75" s="542"/>
      <c r="DI75" s="432"/>
      <c r="DJ75" s="432"/>
      <c r="DK75" s="432"/>
      <c r="DL75" s="553"/>
      <c r="DM75" s="542"/>
      <c r="DN75" s="432"/>
      <c r="DO75" s="432"/>
      <c r="DP75" s="432"/>
      <c r="DQ75" s="553"/>
      <c r="DR75" s="542"/>
      <c r="DS75" s="432"/>
      <c r="DT75" s="432"/>
      <c r="DU75" s="432"/>
      <c r="DV75" s="553"/>
      <c r="DW75" s="573"/>
      <c r="DX75" s="576"/>
      <c r="DY75" s="576"/>
      <c r="DZ75" s="576"/>
      <c r="EA75" s="579"/>
    </row>
    <row r="76" spans="2:131" ht="22.5" customHeight="1">
      <c r="B76" s="311">
        <v>49</v>
      </c>
      <c r="C76" s="329"/>
      <c r="D76" s="342"/>
      <c r="E76" s="342"/>
      <c r="F76" s="342"/>
      <c r="G76" s="342"/>
      <c r="H76" s="342"/>
      <c r="I76" s="342"/>
      <c r="J76" s="342"/>
      <c r="K76" s="342"/>
      <c r="L76" s="342"/>
      <c r="M76" s="342"/>
      <c r="N76" s="342"/>
      <c r="O76" s="342"/>
      <c r="P76" s="342"/>
      <c r="Q76" s="367"/>
      <c r="R76" s="373"/>
      <c r="S76" s="381"/>
      <c r="T76" s="381"/>
      <c r="U76" s="381"/>
      <c r="V76" s="381"/>
      <c r="W76" s="381"/>
      <c r="X76" s="381"/>
      <c r="Y76" s="381"/>
      <c r="Z76" s="381"/>
      <c r="AA76" s="381"/>
      <c r="AB76" s="381"/>
      <c r="AC76" s="381"/>
      <c r="AD76" s="381"/>
      <c r="AE76" s="381"/>
      <c r="AF76" s="410"/>
      <c r="AG76" s="426"/>
      <c r="AH76" s="381"/>
      <c r="AI76" s="381"/>
      <c r="AJ76" s="381"/>
      <c r="AK76" s="445"/>
      <c r="AL76" s="450"/>
      <c r="AM76" s="381"/>
      <c r="AN76" s="381"/>
      <c r="AO76" s="381"/>
      <c r="AP76" s="381"/>
      <c r="AQ76" s="381"/>
      <c r="AR76" s="381"/>
      <c r="AS76" s="381"/>
      <c r="AT76" s="381"/>
      <c r="AU76" s="381"/>
      <c r="AV76" s="381"/>
      <c r="AW76" s="381"/>
      <c r="AX76" s="381"/>
      <c r="AY76" s="381"/>
      <c r="AZ76" s="381"/>
      <c r="BA76" s="507"/>
      <c r="BB76" s="507"/>
      <c r="BC76" s="507"/>
      <c r="BD76" s="507"/>
      <c r="BE76" s="507"/>
      <c r="BF76" s="476"/>
      <c r="BG76" s="476"/>
      <c r="BH76" s="476"/>
      <c r="BI76" s="476"/>
      <c r="BJ76" s="497"/>
      <c r="BR76" s="311">
        <v>70</v>
      </c>
      <c r="BS76" s="520"/>
      <c r="BT76" s="525"/>
      <c r="BU76" s="529"/>
      <c r="BV76" s="529"/>
      <c r="BW76" s="529"/>
      <c r="BX76" s="529"/>
      <c r="BY76" s="529"/>
      <c r="BZ76" s="529"/>
      <c r="CA76" s="529"/>
      <c r="CB76" s="529"/>
      <c r="CC76" s="529"/>
      <c r="CD76" s="529"/>
      <c r="CE76" s="529"/>
      <c r="CF76" s="529"/>
      <c r="CG76" s="529"/>
      <c r="CH76" s="535"/>
      <c r="CI76" s="542"/>
      <c r="CJ76" s="432"/>
      <c r="CK76" s="432"/>
      <c r="CL76" s="432"/>
      <c r="CM76" s="553"/>
      <c r="CN76" s="542"/>
      <c r="CO76" s="432"/>
      <c r="CP76" s="432"/>
      <c r="CQ76" s="432"/>
      <c r="CR76" s="553"/>
      <c r="CS76" s="542"/>
      <c r="CT76" s="432"/>
      <c r="CU76" s="432"/>
      <c r="CV76" s="432"/>
      <c r="CW76" s="553"/>
      <c r="CX76" s="542"/>
      <c r="CY76" s="432"/>
      <c r="CZ76" s="432"/>
      <c r="DA76" s="432"/>
      <c r="DB76" s="553"/>
      <c r="DC76" s="542"/>
      <c r="DD76" s="432"/>
      <c r="DE76" s="432"/>
      <c r="DF76" s="432"/>
      <c r="DG76" s="553"/>
      <c r="DH76" s="542"/>
      <c r="DI76" s="432"/>
      <c r="DJ76" s="432"/>
      <c r="DK76" s="432"/>
      <c r="DL76" s="553"/>
      <c r="DM76" s="542"/>
      <c r="DN76" s="432"/>
      <c r="DO76" s="432"/>
      <c r="DP76" s="432"/>
      <c r="DQ76" s="553"/>
      <c r="DR76" s="542"/>
      <c r="DS76" s="432"/>
      <c r="DT76" s="432"/>
      <c r="DU76" s="432"/>
      <c r="DV76" s="553"/>
      <c r="DW76" s="573"/>
      <c r="DX76" s="576"/>
      <c r="DY76" s="576"/>
      <c r="DZ76" s="576"/>
      <c r="EA76" s="579"/>
    </row>
    <row r="77" spans="2:131" ht="22.5" customHeight="1">
      <c r="B77" s="311">
        <v>50</v>
      </c>
      <c r="C77" s="329"/>
      <c r="D77" s="342"/>
      <c r="E77" s="342"/>
      <c r="F77" s="342"/>
      <c r="G77" s="342"/>
      <c r="H77" s="342"/>
      <c r="I77" s="342"/>
      <c r="J77" s="342"/>
      <c r="K77" s="342"/>
      <c r="L77" s="342"/>
      <c r="M77" s="342"/>
      <c r="N77" s="342"/>
      <c r="O77" s="342"/>
      <c r="P77" s="342"/>
      <c r="Q77" s="367"/>
      <c r="R77" s="373"/>
      <c r="S77" s="381"/>
      <c r="T77" s="381"/>
      <c r="U77" s="381"/>
      <c r="V77" s="381"/>
      <c r="W77" s="381"/>
      <c r="X77" s="381"/>
      <c r="Y77" s="381"/>
      <c r="Z77" s="381"/>
      <c r="AA77" s="381"/>
      <c r="AB77" s="381"/>
      <c r="AC77" s="381"/>
      <c r="AD77" s="381"/>
      <c r="AE77" s="381"/>
      <c r="AF77" s="410"/>
      <c r="AG77" s="426"/>
      <c r="AH77" s="381"/>
      <c r="AI77" s="381"/>
      <c r="AJ77" s="381"/>
      <c r="AK77" s="445"/>
      <c r="AL77" s="450"/>
      <c r="AM77" s="381"/>
      <c r="AN77" s="381"/>
      <c r="AO77" s="381"/>
      <c r="AP77" s="381"/>
      <c r="AQ77" s="381"/>
      <c r="AR77" s="381"/>
      <c r="AS77" s="381"/>
      <c r="AT77" s="381"/>
      <c r="AU77" s="381"/>
      <c r="AV77" s="381"/>
      <c r="AW77" s="381"/>
      <c r="AX77" s="381"/>
      <c r="AY77" s="381"/>
      <c r="AZ77" s="381"/>
      <c r="BA77" s="507"/>
      <c r="BB77" s="507"/>
      <c r="BC77" s="507"/>
      <c r="BD77" s="507"/>
      <c r="BE77" s="507"/>
      <c r="BF77" s="476"/>
      <c r="BG77" s="476"/>
      <c r="BH77" s="476"/>
      <c r="BI77" s="476"/>
      <c r="BJ77" s="497"/>
      <c r="BR77" s="311">
        <v>71</v>
      </c>
      <c r="BS77" s="520"/>
      <c r="BT77" s="525"/>
      <c r="BU77" s="529"/>
      <c r="BV77" s="529"/>
      <c r="BW77" s="529"/>
      <c r="BX77" s="529"/>
      <c r="BY77" s="529"/>
      <c r="BZ77" s="529"/>
      <c r="CA77" s="529"/>
      <c r="CB77" s="529"/>
      <c r="CC77" s="529"/>
      <c r="CD77" s="529"/>
      <c r="CE77" s="529"/>
      <c r="CF77" s="529"/>
      <c r="CG77" s="529"/>
      <c r="CH77" s="535"/>
      <c r="CI77" s="542"/>
      <c r="CJ77" s="432"/>
      <c r="CK77" s="432"/>
      <c r="CL77" s="432"/>
      <c r="CM77" s="553"/>
      <c r="CN77" s="542"/>
      <c r="CO77" s="432"/>
      <c r="CP77" s="432"/>
      <c r="CQ77" s="432"/>
      <c r="CR77" s="553"/>
      <c r="CS77" s="542"/>
      <c r="CT77" s="432"/>
      <c r="CU77" s="432"/>
      <c r="CV77" s="432"/>
      <c r="CW77" s="553"/>
      <c r="CX77" s="542"/>
      <c r="CY77" s="432"/>
      <c r="CZ77" s="432"/>
      <c r="DA77" s="432"/>
      <c r="DB77" s="553"/>
      <c r="DC77" s="542"/>
      <c r="DD77" s="432"/>
      <c r="DE77" s="432"/>
      <c r="DF77" s="432"/>
      <c r="DG77" s="553"/>
      <c r="DH77" s="542"/>
      <c r="DI77" s="432"/>
      <c r="DJ77" s="432"/>
      <c r="DK77" s="432"/>
      <c r="DL77" s="553"/>
      <c r="DM77" s="542"/>
      <c r="DN77" s="432"/>
      <c r="DO77" s="432"/>
      <c r="DP77" s="432"/>
      <c r="DQ77" s="553"/>
      <c r="DR77" s="542"/>
      <c r="DS77" s="432"/>
      <c r="DT77" s="432"/>
      <c r="DU77" s="432"/>
      <c r="DV77" s="553"/>
      <c r="DW77" s="573"/>
      <c r="DX77" s="576"/>
      <c r="DY77" s="576"/>
      <c r="DZ77" s="576"/>
      <c r="EA77" s="579"/>
    </row>
    <row r="78" spans="2:131" ht="22.5" customHeight="1">
      <c r="B78" s="314">
        <v>51</v>
      </c>
      <c r="C78" s="330"/>
      <c r="D78" s="343"/>
      <c r="E78" s="343"/>
      <c r="F78" s="343"/>
      <c r="G78" s="343"/>
      <c r="H78" s="343"/>
      <c r="I78" s="343"/>
      <c r="J78" s="343"/>
      <c r="K78" s="343"/>
      <c r="L78" s="343"/>
      <c r="M78" s="343"/>
      <c r="N78" s="343"/>
      <c r="O78" s="343"/>
      <c r="P78" s="343"/>
      <c r="Q78" s="368"/>
      <c r="R78" s="374"/>
      <c r="S78" s="382"/>
      <c r="T78" s="382"/>
      <c r="U78" s="382"/>
      <c r="V78" s="382"/>
      <c r="W78" s="382"/>
      <c r="X78" s="382"/>
      <c r="Y78" s="382"/>
      <c r="Z78" s="382"/>
      <c r="AA78" s="382"/>
      <c r="AB78" s="382"/>
      <c r="AC78" s="382"/>
      <c r="AD78" s="382"/>
      <c r="AE78" s="382"/>
      <c r="AF78" s="411"/>
      <c r="AG78" s="427"/>
      <c r="AH78" s="382"/>
      <c r="AI78" s="382"/>
      <c r="AJ78" s="382"/>
      <c r="AK78" s="446"/>
      <c r="AL78" s="451"/>
      <c r="AM78" s="382"/>
      <c r="AN78" s="382"/>
      <c r="AO78" s="382"/>
      <c r="AP78" s="382"/>
      <c r="AQ78" s="382"/>
      <c r="AR78" s="382"/>
      <c r="AS78" s="382"/>
      <c r="AT78" s="382"/>
      <c r="AU78" s="382"/>
      <c r="AV78" s="382"/>
      <c r="AW78" s="382"/>
      <c r="AX78" s="382"/>
      <c r="AY78" s="382"/>
      <c r="AZ78" s="382"/>
      <c r="BA78" s="508"/>
      <c r="BB78" s="508"/>
      <c r="BC78" s="508"/>
      <c r="BD78" s="508"/>
      <c r="BE78" s="508"/>
      <c r="BF78" s="477"/>
      <c r="BG78" s="477"/>
      <c r="BH78" s="477"/>
      <c r="BI78" s="477"/>
      <c r="BJ78" s="498"/>
      <c r="BK78" s="515" t="s">
        <v>241</v>
      </c>
      <c r="BL78" s="504"/>
      <c r="BM78" s="504"/>
      <c r="BN78" s="504"/>
      <c r="BO78" s="511"/>
      <c r="BR78" s="311">
        <v>72</v>
      </c>
      <c r="BS78" s="520"/>
      <c r="BT78" s="525"/>
      <c r="BU78" s="529"/>
      <c r="BV78" s="529"/>
      <c r="BW78" s="529"/>
      <c r="BX78" s="529"/>
      <c r="BY78" s="529"/>
      <c r="BZ78" s="529"/>
      <c r="CA78" s="529"/>
      <c r="CB78" s="529"/>
      <c r="CC78" s="529"/>
      <c r="CD78" s="529"/>
      <c r="CE78" s="529"/>
      <c r="CF78" s="529"/>
      <c r="CG78" s="529"/>
      <c r="CH78" s="535"/>
      <c r="CI78" s="542"/>
      <c r="CJ78" s="432"/>
      <c r="CK78" s="432"/>
      <c r="CL78" s="432"/>
      <c r="CM78" s="553"/>
      <c r="CN78" s="542"/>
      <c r="CO78" s="432"/>
      <c r="CP78" s="432"/>
      <c r="CQ78" s="432"/>
      <c r="CR78" s="553"/>
      <c r="CS78" s="542"/>
      <c r="CT78" s="432"/>
      <c r="CU78" s="432"/>
      <c r="CV78" s="432"/>
      <c r="CW78" s="553"/>
      <c r="CX78" s="542"/>
      <c r="CY78" s="432"/>
      <c r="CZ78" s="432"/>
      <c r="DA78" s="432"/>
      <c r="DB78" s="553"/>
      <c r="DC78" s="542"/>
      <c r="DD78" s="432"/>
      <c r="DE78" s="432"/>
      <c r="DF78" s="432"/>
      <c r="DG78" s="553"/>
      <c r="DH78" s="542"/>
      <c r="DI78" s="432"/>
      <c r="DJ78" s="432"/>
      <c r="DK78" s="432"/>
      <c r="DL78" s="553"/>
      <c r="DM78" s="542"/>
      <c r="DN78" s="432"/>
      <c r="DO78" s="432"/>
      <c r="DP78" s="432"/>
      <c r="DQ78" s="553"/>
      <c r="DR78" s="542"/>
      <c r="DS78" s="432"/>
      <c r="DT78" s="432"/>
      <c r="DU78" s="432"/>
      <c r="DV78" s="553"/>
      <c r="DW78" s="573"/>
      <c r="DX78" s="576"/>
      <c r="DY78" s="576"/>
      <c r="DZ78" s="576"/>
      <c r="EA78" s="579"/>
    </row>
    <row r="79" spans="2:131" ht="22.5" customHeight="1">
      <c r="B79" s="312" t="s">
        <v>429</v>
      </c>
      <c r="C79" s="331" t="s">
        <v>437</v>
      </c>
      <c r="D79" s="344"/>
      <c r="E79" s="344"/>
      <c r="F79" s="344"/>
      <c r="G79" s="344"/>
      <c r="H79" s="344"/>
      <c r="I79" s="344"/>
      <c r="J79" s="344"/>
      <c r="K79" s="344"/>
      <c r="L79" s="344"/>
      <c r="M79" s="344"/>
      <c r="N79" s="344"/>
      <c r="O79" s="344"/>
      <c r="P79" s="344"/>
      <c r="Q79" s="369"/>
      <c r="R79" s="377"/>
      <c r="S79" s="385"/>
      <c r="T79" s="385"/>
      <c r="U79" s="385"/>
      <c r="V79" s="385"/>
      <c r="W79" s="385"/>
      <c r="X79" s="385"/>
      <c r="Y79" s="385"/>
      <c r="Z79" s="385"/>
      <c r="AA79" s="385"/>
      <c r="AB79" s="385"/>
      <c r="AC79" s="385"/>
      <c r="AD79" s="385"/>
      <c r="AE79" s="385"/>
      <c r="AF79" s="414"/>
      <c r="AG79" s="422">
        <v>3299</v>
      </c>
      <c r="AH79" s="383"/>
      <c r="AI79" s="383"/>
      <c r="AJ79" s="383"/>
      <c r="AK79" s="441"/>
      <c r="AL79" s="452"/>
      <c r="AM79" s="385"/>
      <c r="AN79" s="385"/>
      <c r="AO79" s="385"/>
      <c r="AP79" s="385"/>
      <c r="AQ79" s="383">
        <v>31238</v>
      </c>
      <c r="AR79" s="383"/>
      <c r="AS79" s="383"/>
      <c r="AT79" s="383"/>
      <c r="AU79" s="383"/>
      <c r="AV79" s="383">
        <v>18793</v>
      </c>
      <c r="AW79" s="383"/>
      <c r="AX79" s="383"/>
      <c r="AY79" s="383"/>
      <c r="AZ79" s="383"/>
      <c r="BA79" s="509" t="s">
        <v>382</v>
      </c>
      <c r="BB79" s="509"/>
      <c r="BC79" s="509"/>
      <c r="BD79" s="509"/>
      <c r="BE79" s="509"/>
      <c r="BF79" s="478"/>
      <c r="BG79" s="478"/>
      <c r="BH79" s="478"/>
      <c r="BI79" s="478"/>
      <c r="BJ79" s="499"/>
      <c r="BK79" s="505" t="s">
        <v>382</v>
      </c>
      <c r="BL79" s="505"/>
      <c r="BM79" s="505"/>
      <c r="BN79" s="505"/>
      <c r="BO79" s="512"/>
      <c r="BR79" s="311">
        <v>73</v>
      </c>
      <c r="BS79" s="520"/>
      <c r="BT79" s="525"/>
      <c r="BU79" s="529"/>
      <c r="BV79" s="529"/>
      <c r="BW79" s="529"/>
      <c r="BX79" s="529"/>
      <c r="BY79" s="529"/>
      <c r="BZ79" s="529"/>
      <c r="CA79" s="529"/>
      <c r="CB79" s="529"/>
      <c r="CC79" s="529"/>
      <c r="CD79" s="529"/>
      <c r="CE79" s="529"/>
      <c r="CF79" s="529"/>
      <c r="CG79" s="529"/>
      <c r="CH79" s="535"/>
      <c r="CI79" s="542"/>
      <c r="CJ79" s="432"/>
      <c r="CK79" s="432"/>
      <c r="CL79" s="432"/>
      <c r="CM79" s="553"/>
      <c r="CN79" s="542"/>
      <c r="CO79" s="432"/>
      <c r="CP79" s="432"/>
      <c r="CQ79" s="432"/>
      <c r="CR79" s="553"/>
      <c r="CS79" s="542"/>
      <c r="CT79" s="432"/>
      <c r="CU79" s="432"/>
      <c r="CV79" s="432"/>
      <c r="CW79" s="553"/>
      <c r="CX79" s="542"/>
      <c r="CY79" s="432"/>
      <c r="CZ79" s="432"/>
      <c r="DA79" s="432"/>
      <c r="DB79" s="553"/>
      <c r="DC79" s="542"/>
      <c r="DD79" s="432"/>
      <c r="DE79" s="432"/>
      <c r="DF79" s="432"/>
      <c r="DG79" s="553"/>
      <c r="DH79" s="542"/>
      <c r="DI79" s="432"/>
      <c r="DJ79" s="432"/>
      <c r="DK79" s="432"/>
      <c r="DL79" s="553"/>
      <c r="DM79" s="542"/>
      <c r="DN79" s="432"/>
      <c r="DO79" s="432"/>
      <c r="DP79" s="432"/>
      <c r="DQ79" s="553"/>
      <c r="DR79" s="542"/>
      <c r="DS79" s="432"/>
      <c r="DT79" s="432"/>
      <c r="DU79" s="432"/>
      <c r="DV79" s="553"/>
      <c r="DW79" s="573"/>
      <c r="DX79" s="576"/>
      <c r="DY79" s="576"/>
      <c r="DZ79" s="576"/>
      <c r="EA79" s="579"/>
    </row>
    <row r="80" spans="2:131" ht="22.5" customHeight="1">
      <c r="BR80" s="311">
        <v>74</v>
      </c>
      <c r="BS80" s="520"/>
      <c r="BT80" s="525"/>
      <c r="BU80" s="529"/>
      <c r="BV80" s="529"/>
      <c r="BW80" s="529"/>
      <c r="BX80" s="529"/>
      <c r="BY80" s="529"/>
      <c r="BZ80" s="529"/>
      <c r="CA80" s="529"/>
      <c r="CB80" s="529"/>
      <c r="CC80" s="529"/>
      <c r="CD80" s="529"/>
      <c r="CE80" s="529"/>
      <c r="CF80" s="529"/>
      <c r="CG80" s="529"/>
      <c r="CH80" s="535"/>
      <c r="CI80" s="542"/>
      <c r="CJ80" s="432"/>
      <c r="CK80" s="432"/>
      <c r="CL80" s="432"/>
      <c r="CM80" s="553"/>
      <c r="CN80" s="542"/>
      <c r="CO80" s="432"/>
      <c r="CP80" s="432"/>
      <c r="CQ80" s="432"/>
      <c r="CR80" s="553"/>
      <c r="CS80" s="542"/>
      <c r="CT80" s="432"/>
      <c r="CU80" s="432"/>
      <c r="CV80" s="432"/>
      <c r="CW80" s="553"/>
      <c r="CX80" s="542"/>
      <c r="CY80" s="432"/>
      <c r="CZ80" s="432"/>
      <c r="DA80" s="432"/>
      <c r="DB80" s="553"/>
      <c r="DC80" s="542"/>
      <c r="DD80" s="432"/>
      <c r="DE80" s="432"/>
      <c r="DF80" s="432"/>
      <c r="DG80" s="553"/>
      <c r="DH80" s="542"/>
      <c r="DI80" s="432"/>
      <c r="DJ80" s="432"/>
      <c r="DK80" s="432"/>
      <c r="DL80" s="553"/>
      <c r="DM80" s="542"/>
      <c r="DN80" s="432"/>
      <c r="DO80" s="432"/>
      <c r="DP80" s="432"/>
      <c r="DQ80" s="553"/>
      <c r="DR80" s="542"/>
      <c r="DS80" s="432"/>
      <c r="DT80" s="432"/>
      <c r="DU80" s="432"/>
      <c r="DV80" s="553"/>
      <c r="DW80" s="573"/>
      <c r="DX80" s="576"/>
      <c r="DY80" s="576"/>
      <c r="DZ80" s="576"/>
      <c r="EA80" s="579"/>
    </row>
    <row r="81" spans="2:131" ht="22.5" customHeight="1">
      <c r="B81" s="1" t="s">
        <v>438</v>
      </c>
      <c r="BR81" s="311">
        <v>75</v>
      </c>
      <c r="BS81" s="520"/>
      <c r="BT81" s="525"/>
      <c r="BU81" s="529"/>
      <c r="BV81" s="529"/>
      <c r="BW81" s="529"/>
      <c r="BX81" s="529"/>
      <c r="BY81" s="529"/>
      <c r="BZ81" s="529"/>
      <c r="CA81" s="529"/>
      <c r="CB81" s="529"/>
      <c r="CC81" s="529"/>
      <c r="CD81" s="529"/>
      <c r="CE81" s="529"/>
      <c r="CF81" s="529"/>
      <c r="CG81" s="529"/>
      <c r="CH81" s="535"/>
      <c r="CI81" s="542"/>
      <c r="CJ81" s="432"/>
      <c r="CK81" s="432"/>
      <c r="CL81" s="432"/>
      <c r="CM81" s="553"/>
      <c r="CN81" s="542"/>
      <c r="CO81" s="432"/>
      <c r="CP81" s="432"/>
      <c r="CQ81" s="432"/>
      <c r="CR81" s="553"/>
      <c r="CS81" s="542"/>
      <c r="CT81" s="432"/>
      <c r="CU81" s="432"/>
      <c r="CV81" s="432"/>
      <c r="CW81" s="553"/>
      <c r="CX81" s="542"/>
      <c r="CY81" s="432"/>
      <c r="CZ81" s="432"/>
      <c r="DA81" s="432"/>
      <c r="DB81" s="553"/>
      <c r="DC81" s="542"/>
      <c r="DD81" s="432"/>
      <c r="DE81" s="432"/>
      <c r="DF81" s="432"/>
      <c r="DG81" s="553"/>
      <c r="DH81" s="542"/>
      <c r="DI81" s="432"/>
      <c r="DJ81" s="432"/>
      <c r="DK81" s="432"/>
      <c r="DL81" s="553"/>
      <c r="DM81" s="542"/>
      <c r="DN81" s="432"/>
      <c r="DO81" s="432"/>
      <c r="DP81" s="432"/>
      <c r="DQ81" s="553"/>
      <c r="DR81" s="542"/>
      <c r="DS81" s="432"/>
      <c r="DT81" s="432"/>
      <c r="DU81" s="432"/>
      <c r="DV81" s="553"/>
      <c r="DW81" s="573"/>
      <c r="DX81" s="576"/>
      <c r="DY81" s="576"/>
      <c r="DZ81" s="576"/>
      <c r="EA81" s="579"/>
    </row>
    <row r="82" spans="2:131" ht="22.5" customHeight="1">
      <c r="B82" s="308" t="s">
        <v>119</v>
      </c>
      <c r="C82" s="326"/>
      <c r="D82" s="326"/>
      <c r="E82" s="326"/>
      <c r="F82" s="326"/>
      <c r="G82" s="326"/>
      <c r="H82" s="326"/>
      <c r="I82" s="326"/>
      <c r="J82" s="326"/>
      <c r="K82" s="326"/>
      <c r="L82" s="326"/>
      <c r="M82" s="326"/>
      <c r="N82" s="326"/>
      <c r="O82" s="326"/>
      <c r="P82" s="326"/>
      <c r="Q82" s="364"/>
      <c r="R82" s="370" t="s">
        <v>98</v>
      </c>
      <c r="S82" s="378"/>
      <c r="T82" s="378"/>
      <c r="U82" s="378"/>
      <c r="V82" s="386"/>
      <c r="W82" s="370" t="s">
        <v>306</v>
      </c>
      <c r="X82" s="378"/>
      <c r="Y82" s="378"/>
      <c r="Z82" s="378"/>
      <c r="AA82" s="386"/>
      <c r="AB82" s="370" t="s">
        <v>432</v>
      </c>
      <c r="AC82" s="378"/>
      <c r="AD82" s="378"/>
      <c r="AE82" s="378"/>
      <c r="AF82" s="386"/>
      <c r="AG82" s="428" t="s">
        <v>47</v>
      </c>
      <c r="AH82" s="434"/>
      <c r="AI82" s="434"/>
      <c r="AJ82" s="434"/>
      <c r="AK82" s="447"/>
      <c r="AL82" s="370" t="s">
        <v>168</v>
      </c>
      <c r="AM82" s="326"/>
      <c r="AN82" s="326"/>
      <c r="AO82" s="326"/>
      <c r="AP82" s="364"/>
      <c r="AQ82" s="370" t="s">
        <v>2</v>
      </c>
      <c r="AR82" s="378"/>
      <c r="AS82" s="378"/>
      <c r="AT82" s="378"/>
      <c r="AU82" s="386"/>
      <c r="AV82" s="370" t="s">
        <v>19</v>
      </c>
      <c r="AW82" s="378"/>
      <c r="AX82" s="378"/>
      <c r="AY82" s="378"/>
      <c r="AZ82" s="386"/>
      <c r="BA82" s="370" t="s">
        <v>381</v>
      </c>
      <c r="BB82" s="378"/>
      <c r="BC82" s="378"/>
      <c r="BD82" s="378"/>
      <c r="BE82" s="436"/>
      <c r="BR82" s="311">
        <v>76</v>
      </c>
      <c r="BS82" s="520"/>
      <c r="BT82" s="525"/>
      <c r="BU82" s="529"/>
      <c r="BV82" s="529"/>
      <c r="BW82" s="529"/>
      <c r="BX82" s="529"/>
      <c r="BY82" s="529"/>
      <c r="BZ82" s="529"/>
      <c r="CA82" s="529"/>
      <c r="CB82" s="529"/>
      <c r="CC82" s="529"/>
      <c r="CD82" s="529"/>
      <c r="CE82" s="529"/>
      <c r="CF82" s="529"/>
      <c r="CG82" s="529"/>
      <c r="CH82" s="535"/>
      <c r="CI82" s="542"/>
      <c r="CJ82" s="432"/>
      <c r="CK82" s="432"/>
      <c r="CL82" s="432"/>
      <c r="CM82" s="553"/>
      <c r="CN82" s="542"/>
      <c r="CO82" s="432"/>
      <c r="CP82" s="432"/>
      <c r="CQ82" s="432"/>
      <c r="CR82" s="553"/>
      <c r="CS82" s="542"/>
      <c r="CT82" s="432"/>
      <c r="CU82" s="432"/>
      <c r="CV82" s="432"/>
      <c r="CW82" s="553"/>
      <c r="CX82" s="542"/>
      <c r="CY82" s="432"/>
      <c r="CZ82" s="432"/>
      <c r="DA82" s="432"/>
      <c r="DB82" s="553"/>
      <c r="DC82" s="542"/>
      <c r="DD82" s="432"/>
      <c r="DE82" s="432"/>
      <c r="DF82" s="432"/>
      <c r="DG82" s="553"/>
      <c r="DH82" s="542"/>
      <c r="DI82" s="432"/>
      <c r="DJ82" s="432"/>
      <c r="DK82" s="432"/>
      <c r="DL82" s="553"/>
      <c r="DM82" s="542"/>
      <c r="DN82" s="432"/>
      <c r="DO82" s="432"/>
      <c r="DP82" s="432"/>
      <c r="DQ82" s="553"/>
      <c r="DR82" s="542"/>
      <c r="DS82" s="432"/>
      <c r="DT82" s="432"/>
      <c r="DU82" s="432"/>
      <c r="DV82" s="553"/>
      <c r="DW82" s="573"/>
      <c r="DX82" s="576"/>
      <c r="DY82" s="576"/>
      <c r="DZ82" s="576"/>
      <c r="EA82" s="579"/>
    </row>
    <row r="83" spans="2:131" ht="22.5" customHeight="1">
      <c r="B83" s="309"/>
      <c r="C83" s="327"/>
      <c r="D83" s="327"/>
      <c r="E83" s="327"/>
      <c r="F83" s="327"/>
      <c r="G83" s="327"/>
      <c r="H83" s="327"/>
      <c r="I83" s="327"/>
      <c r="J83" s="327"/>
      <c r="K83" s="327"/>
      <c r="L83" s="327"/>
      <c r="M83" s="327"/>
      <c r="N83" s="327"/>
      <c r="O83" s="327"/>
      <c r="P83" s="327"/>
      <c r="Q83" s="365"/>
      <c r="R83" s="371"/>
      <c r="S83" s="379"/>
      <c r="T83" s="379"/>
      <c r="U83" s="379"/>
      <c r="V83" s="387"/>
      <c r="W83" s="371"/>
      <c r="X83" s="379"/>
      <c r="Y83" s="379"/>
      <c r="Z83" s="379"/>
      <c r="AA83" s="387"/>
      <c r="AB83" s="371"/>
      <c r="AC83" s="379"/>
      <c r="AD83" s="379"/>
      <c r="AE83" s="379"/>
      <c r="AF83" s="387"/>
      <c r="AG83" s="429"/>
      <c r="AH83" s="435"/>
      <c r="AI83" s="435"/>
      <c r="AJ83" s="435"/>
      <c r="AK83" s="448"/>
      <c r="AL83" s="454"/>
      <c r="AM83" s="327"/>
      <c r="AN83" s="327"/>
      <c r="AO83" s="327"/>
      <c r="AP83" s="365"/>
      <c r="AQ83" s="371"/>
      <c r="AR83" s="379"/>
      <c r="AS83" s="379"/>
      <c r="AT83" s="379"/>
      <c r="AU83" s="387"/>
      <c r="AV83" s="371"/>
      <c r="AW83" s="379"/>
      <c r="AX83" s="379"/>
      <c r="AY83" s="379"/>
      <c r="AZ83" s="387"/>
      <c r="BA83" s="371"/>
      <c r="BB83" s="379"/>
      <c r="BC83" s="379"/>
      <c r="BD83" s="379"/>
      <c r="BE83" s="437"/>
      <c r="BR83" s="311">
        <v>77</v>
      </c>
      <c r="BS83" s="520"/>
      <c r="BT83" s="525"/>
      <c r="BU83" s="529"/>
      <c r="BV83" s="529"/>
      <c r="BW83" s="529"/>
      <c r="BX83" s="529"/>
      <c r="BY83" s="529"/>
      <c r="BZ83" s="529"/>
      <c r="CA83" s="529"/>
      <c r="CB83" s="529"/>
      <c r="CC83" s="529"/>
      <c r="CD83" s="529"/>
      <c r="CE83" s="529"/>
      <c r="CF83" s="529"/>
      <c r="CG83" s="529"/>
      <c r="CH83" s="535"/>
      <c r="CI83" s="542"/>
      <c r="CJ83" s="432"/>
      <c r="CK83" s="432"/>
      <c r="CL83" s="432"/>
      <c r="CM83" s="553"/>
      <c r="CN83" s="542"/>
      <c r="CO83" s="432"/>
      <c r="CP83" s="432"/>
      <c r="CQ83" s="432"/>
      <c r="CR83" s="553"/>
      <c r="CS83" s="542"/>
      <c r="CT83" s="432"/>
      <c r="CU83" s="432"/>
      <c r="CV83" s="432"/>
      <c r="CW83" s="553"/>
      <c r="CX83" s="542"/>
      <c r="CY83" s="432"/>
      <c r="CZ83" s="432"/>
      <c r="DA83" s="432"/>
      <c r="DB83" s="553"/>
      <c r="DC83" s="542"/>
      <c r="DD83" s="432"/>
      <c r="DE83" s="432"/>
      <c r="DF83" s="432"/>
      <c r="DG83" s="553"/>
      <c r="DH83" s="542"/>
      <c r="DI83" s="432"/>
      <c r="DJ83" s="432"/>
      <c r="DK83" s="432"/>
      <c r="DL83" s="553"/>
      <c r="DM83" s="542"/>
      <c r="DN83" s="432"/>
      <c r="DO83" s="432"/>
      <c r="DP83" s="432"/>
      <c r="DQ83" s="553"/>
      <c r="DR83" s="542"/>
      <c r="DS83" s="432"/>
      <c r="DT83" s="432"/>
      <c r="DU83" s="432"/>
      <c r="DV83" s="553"/>
      <c r="DW83" s="573"/>
      <c r="DX83" s="576"/>
      <c r="DY83" s="576"/>
      <c r="DZ83" s="576"/>
      <c r="EA83" s="579"/>
    </row>
    <row r="84" spans="2:131" ht="22.5" customHeight="1">
      <c r="B84" s="310">
        <v>1</v>
      </c>
      <c r="C84" s="328" t="s">
        <v>439</v>
      </c>
      <c r="D84" s="341"/>
      <c r="E84" s="341"/>
      <c r="F84" s="341"/>
      <c r="G84" s="341"/>
      <c r="H84" s="341"/>
      <c r="I84" s="341"/>
      <c r="J84" s="341"/>
      <c r="K84" s="341"/>
      <c r="L84" s="341"/>
      <c r="M84" s="341"/>
      <c r="N84" s="341"/>
      <c r="O84" s="341"/>
      <c r="P84" s="341"/>
      <c r="Q84" s="366"/>
      <c r="R84" s="372">
        <v>3103</v>
      </c>
      <c r="S84" s="380"/>
      <c r="T84" s="380"/>
      <c r="U84" s="380"/>
      <c r="V84" s="380"/>
      <c r="W84" s="380">
        <v>2758</v>
      </c>
      <c r="X84" s="380"/>
      <c r="Y84" s="380"/>
      <c r="Z84" s="380"/>
      <c r="AA84" s="380"/>
      <c r="AB84" s="380">
        <v>345</v>
      </c>
      <c r="AC84" s="380"/>
      <c r="AD84" s="380"/>
      <c r="AE84" s="380"/>
      <c r="AF84" s="380"/>
      <c r="AG84" s="380">
        <v>345</v>
      </c>
      <c r="AH84" s="380"/>
      <c r="AI84" s="380"/>
      <c r="AJ84" s="380"/>
      <c r="AK84" s="380"/>
      <c r="AL84" s="380" t="s">
        <v>382</v>
      </c>
      <c r="AM84" s="380"/>
      <c r="AN84" s="380"/>
      <c r="AO84" s="380"/>
      <c r="AP84" s="380"/>
      <c r="AQ84" s="380">
        <v>1312</v>
      </c>
      <c r="AR84" s="380"/>
      <c r="AS84" s="380"/>
      <c r="AT84" s="380"/>
      <c r="AU84" s="380"/>
      <c r="AV84" s="380">
        <v>583</v>
      </c>
      <c r="AW84" s="380"/>
      <c r="AX84" s="380"/>
      <c r="AY84" s="380"/>
      <c r="AZ84" s="380"/>
      <c r="BA84" s="475"/>
      <c r="BB84" s="475"/>
      <c r="BC84" s="475"/>
      <c r="BD84" s="475"/>
      <c r="BE84" s="496"/>
      <c r="BR84" s="311">
        <v>78</v>
      </c>
      <c r="BS84" s="520"/>
      <c r="BT84" s="525"/>
      <c r="BU84" s="529"/>
      <c r="BV84" s="529"/>
      <c r="BW84" s="529"/>
      <c r="BX84" s="529"/>
      <c r="BY84" s="529"/>
      <c r="BZ84" s="529"/>
      <c r="CA84" s="529"/>
      <c r="CB84" s="529"/>
      <c r="CC84" s="529"/>
      <c r="CD84" s="529"/>
      <c r="CE84" s="529"/>
      <c r="CF84" s="529"/>
      <c r="CG84" s="529"/>
      <c r="CH84" s="535"/>
      <c r="CI84" s="542"/>
      <c r="CJ84" s="432"/>
      <c r="CK84" s="432"/>
      <c r="CL84" s="432"/>
      <c r="CM84" s="553"/>
      <c r="CN84" s="542"/>
      <c r="CO84" s="432"/>
      <c r="CP84" s="432"/>
      <c r="CQ84" s="432"/>
      <c r="CR84" s="553"/>
      <c r="CS84" s="542"/>
      <c r="CT84" s="432"/>
      <c r="CU84" s="432"/>
      <c r="CV84" s="432"/>
      <c r="CW84" s="553"/>
      <c r="CX84" s="542"/>
      <c r="CY84" s="432"/>
      <c r="CZ84" s="432"/>
      <c r="DA84" s="432"/>
      <c r="DB84" s="553"/>
      <c r="DC84" s="542"/>
      <c r="DD84" s="432"/>
      <c r="DE84" s="432"/>
      <c r="DF84" s="432"/>
      <c r="DG84" s="553"/>
      <c r="DH84" s="542"/>
      <c r="DI84" s="432"/>
      <c r="DJ84" s="432"/>
      <c r="DK84" s="432"/>
      <c r="DL84" s="553"/>
      <c r="DM84" s="542"/>
      <c r="DN84" s="432"/>
      <c r="DO84" s="432"/>
      <c r="DP84" s="432"/>
      <c r="DQ84" s="553"/>
      <c r="DR84" s="542"/>
      <c r="DS84" s="432"/>
      <c r="DT84" s="432"/>
      <c r="DU84" s="432"/>
      <c r="DV84" s="553"/>
      <c r="DW84" s="573"/>
      <c r="DX84" s="576"/>
      <c r="DY84" s="576"/>
      <c r="DZ84" s="576"/>
      <c r="EA84" s="579"/>
    </row>
    <row r="85" spans="2:131" ht="22.5" customHeight="1">
      <c r="B85" s="311">
        <v>2</v>
      </c>
      <c r="C85" s="329" t="s">
        <v>57</v>
      </c>
      <c r="D85" s="342"/>
      <c r="E85" s="342"/>
      <c r="F85" s="342"/>
      <c r="G85" s="342"/>
      <c r="H85" s="342"/>
      <c r="I85" s="342"/>
      <c r="J85" s="342"/>
      <c r="K85" s="342"/>
      <c r="L85" s="342"/>
      <c r="M85" s="342"/>
      <c r="N85" s="342"/>
      <c r="O85" s="342"/>
      <c r="P85" s="342"/>
      <c r="Q85" s="367"/>
      <c r="R85" s="373">
        <v>40</v>
      </c>
      <c r="S85" s="381"/>
      <c r="T85" s="381"/>
      <c r="U85" s="381"/>
      <c r="V85" s="381"/>
      <c r="W85" s="381">
        <v>15</v>
      </c>
      <c r="X85" s="381"/>
      <c r="Y85" s="381"/>
      <c r="Z85" s="381"/>
      <c r="AA85" s="381"/>
      <c r="AB85" s="381">
        <v>25</v>
      </c>
      <c r="AC85" s="381"/>
      <c r="AD85" s="381"/>
      <c r="AE85" s="381"/>
      <c r="AF85" s="381"/>
      <c r="AG85" s="381">
        <v>25</v>
      </c>
      <c r="AH85" s="381"/>
      <c r="AI85" s="381"/>
      <c r="AJ85" s="381"/>
      <c r="AK85" s="381"/>
      <c r="AL85" s="381" t="s">
        <v>382</v>
      </c>
      <c r="AM85" s="381"/>
      <c r="AN85" s="381"/>
      <c r="AO85" s="381"/>
      <c r="AP85" s="381"/>
      <c r="AQ85" s="381" t="s">
        <v>382</v>
      </c>
      <c r="AR85" s="381"/>
      <c r="AS85" s="381"/>
      <c r="AT85" s="381"/>
      <c r="AU85" s="381"/>
      <c r="AV85" s="381" t="s">
        <v>382</v>
      </c>
      <c r="AW85" s="381"/>
      <c r="AX85" s="381"/>
      <c r="AY85" s="381"/>
      <c r="AZ85" s="381"/>
      <c r="BA85" s="476"/>
      <c r="BB85" s="476"/>
      <c r="BC85" s="476"/>
      <c r="BD85" s="476"/>
      <c r="BE85" s="497"/>
      <c r="BR85" s="311">
        <v>79</v>
      </c>
      <c r="BS85" s="520"/>
      <c r="BT85" s="525"/>
      <c r="BU85" s="529"/>
      <c r="BV85" s="529"/>
      <c r="BW85" s="529"/>
      <c r="BX85" s="529"/>
      <c r="BY85" s="529"/>
      <c r="BZ85" s="529"/>
      <c r="CA85" s="529"/>
      <c r="CB85" s="529"/>
      <c r="CC85" s="529"/>
      <c r="CD85" s="529"/>
      <c r="CE85" s="529"/>
      <c r="CF85" s="529"/>
      <c r="CG85" s="529"/>
      <c r="CH85" s="535"/>
      <c r="CI85" s="542"/>
      <c r="CJ85" s="432"/>
      <c r="CK85" s="432"/>
      <c r="CL85" s="432"/>
      <c r="CM85" s="553"/>
      <c r="CN85" s="542"/>
      <c r="CO85" s="432"/>
      <c r="CP85" s="432"/>
      <c r="CQ85" s="432"/>
      <c r="CR85" s="553"/>
      <c r="CS85" s="542"/>
      <c r="CT85" s="432"/>
      <c r="CU85" s="432"/>
      <c r="CV85" s="432"/>
      <c r="CW85" s="553"/>
      <c r="CX85" s="542"/>
      <c r="CY85" s="432"/>
      <c r="CZ85" s="432"/>
      <c r="DA85" s="432"/>
      <c r="DB85" s="553"/>
      <c r="DC85" s="542"/>
      <c r="DD85" s="432"/>
      <c r="DE85" s="432"/>
      <c r="DF85" s="432"/>
      <c r="DG85" s="553"/>
      <c r="DH85" s="542"/>
      <c r="DI85" s="432"/>
      <c r="DJ85" s="432"/>
      <c r="DK85" s="432"/>
      <c r="DL85" s="553"/>
      <c r="DM85" s="542"/>
      <c r="DN85" s="432"/>
      <c r="DO85" s="432"/>
      <c r="DP85" s="432"/>
      <c r="DQ85" s="553"/>
      <c r="DR85" s="542"/>
      <c r="DS85" s="432"/>
      <c r="DT85" s="432"/>
      <c r="DU85" s="432"/>
      <c r="DV85" s="553"/>
      <c r="DW85" s="573"/>
      <c r="DX85" s="576"/>
      <c r="DY85" s="576"/>
      <c r="DZ85" s="576"/>
      <c r="EA85" s="579"/>
    </row>
    <row r="86" spans="2:131" ht="22.5" customHeight="1">
      <c r="B86" s="311">
        <v>3</v>
      </c>
      <c r="C86" s="329" t="s">
        <v>441</v>
      </c>
      <c r="D86" s="342"/>
      <c r="E86" s="342"/>
      <c r="F86" s="342"/>
      <c r="G86" s="342"/>
      <c r="H86" s="342"/>
      <c r="I86" s="342"/>
      <c r="J86" s="342"/>
      <c r="K86" s="342"/>
      <c r="L86" s="342"/>
      <c r="M86" s="342"/>
      <c r="N86" s="342"/>
      <c r="O86" s="342"/>
      <c r="P86" s="342"/>
      <c r="Q86" s="367"/>
      <c r="R86" s="373">
        <v>468</v>
      </c>
      <c r="S86" s="381"/>
      <c r="T86" s="381"/>
      <c r="U86" s="381"/>
      <c r="V86" s="381"/>
      <c r="W86" s="381">
        <v>455</v>
      </c>
      <c r="X86" s="381"/>
      <c r="Y86" s="381"/>
      <c r="Z86" s="381"/>
      <c r="AA86" s="381"/>
      <c r="AB86" s="381">
        <v>13</v>
      </c>
      <c r="AC86" s="381"/>
      <c r="AD86" s="381"/>
      <c r="AE86" s="381"/>
      <c r="AF86" s="381"/>
      <c r="AG86" s="381">
        <v>13</v>
      </c>
      <c r="AH86" s="381"/>
      <c r="AI86" s="381"/>
      <c r="AJ86" s="381"/>
      <c r="AK86" s="381"/>
      <c r="AL86" s="381" t="s">
        <v>382</v>
      </c>
      <c r="AM86" s="381"/>
      <c r="AN86" s="381"/>
      <c r="AO86" s="381"/>
      <c r="AP86" s="381"/>
      <c r="AQ86" s="381" t="s">
        <v>382</v>
      </c>
      <c r="AR86" s="381"/>
      <c r="AS86" s="381"/>
      <c r="AT86" s="381"/>
      <c r="AU86" s="381"/>
      <c r="AV86" s="381" t="s">
        <v>382</v>
      </c>
      <c r="AW86" s="381"/>
      <c r="AX86" s="381"/>
      <c r="AY86" s="381"/>
      <c r="AZ86" s="381"/>
      <c r="BA86" s="476"/>
      <c r="BB86" s="476"/>
      <c r="BC86" s="476"/>
      <c r="BD86" s="476"/>
      <c r="BE86" s="497"/>
      <c r="BR86" s="311">
        <v>80</v>
      </c>
      <c r="BS86" s="520"/>
      <c r="BT86" s="525"/>
      <c r="BU86" s="529"/>
      <c r="BV86" s="529"/>
      <c r="BW86" s="529"/>
      <c r="BX86" s="529"/>
      <c r="BY86" s="529"/>
      <c r="BZ86" s="529"/>
      <c r="CA86" s="529"/>
      <c r="CB86" s="529"/>
      <c r="CC86" s="529"/>
      <c r="CD86" s="529"/>
      <c r="CE86" s="529"/>
      <c r="CF86" s="529"/>
      <c r="CG86" s="529"/>
      <c r="CH86" s="535"/>
      <c r="CI86" s="542"/>
      <c r="CJ86" s="432"/>
      <c r="CK86" s="432"/>
      <c r="CL86" s="432"/>
      <c r="CM86" s="553"/>
      <c r="CN86" s="542"/>
      <c r="CO86" s="432"/>
      <c r="CP86" s="432"/>
      <c r="CQ86" s="432"/>
      <c r="CR86" s="553"/>
      <c r="CS86" s="542"/>
      <c r="CT86" s="432"/>
      <c r="CU86" s="432"/>
      <c r="CV86" s="432"/>
      <c r="CW86" s="553"/>
      <c r="CX86" s="542"/>
      <c r="CY86" s="432"/>
      <c r="CZ86" s="432"/>
      <c r="DA86" s="432"/>
      <c r="DB86" s="553"/>
      <c r="DC86" s="542"/>
      <c r="DD86" s="432"/>
      <c r="DE86" s="432"/>
      <c r="DF86" s="432"/>
      <c r="DG86" s="553"/>
      <c r="DH86" s="542"/>
      <c r="DI86" s="432"/>
      <c r="DJ86" s="432"/>
      <c r="DK86" s="432"/>
      <c r="DL86" s="553"/>
      <c r="DM86" s="542"/>
      <c r="DN86" s="432"/>
      <c r="DO86" s="432"/>
      <c r="DP86" s="432"/>
      <c r="DQ86" s="553"/>
      <c r="DR86" s="542"/>
      <c r="DS86" s="432"/>
      <c r="DT86" s="432"/>
      <c r="DU86" s="432"/>
      <c r="DV86" s="553"/>
      <c r="DW86" s="573"/>
      <c r="DX86" s="576"/>
      <c r="DY86" s="576"/>
      <c r="DZ86" s="576"/>
      <c r="EA86" s="579"/>
    </row>
    <row r="87" spans="2:131" ht="22.5" customHeight="1">
      <c r="B87" s="311">
        <v>4</v>
      </c>
      <c r="C87" s="329" t="s">
        <v>367</v>
      </c>
      <c r="D87" s="342"/>
      <c r="E87" s="342"/>
      <c r="F87" s="342"/>
      <c r="G87" s="342"/>
      <c r="H87" s="342"/>
      <c r="I87" s="342"/>
      <c r="J87" s="342"/>
      <c r="K87" s="342"/>
      <c r="L87" s="342"/>
      <c r="M87" s="342"/>
      <c r="N87" s="342"/>
      <c r="O87" s="342"/>
      <c r="P87" s="342"/>
      <c r="Q87" s="367"/>
      <c r="R87" s="373">
        <v>487</v>
      </c>
      <c r="S87" s="381"/>
      <c r="T87" s="381"/>
      <c r="U87" s="381"/>
      <c r="V87" s="381"/>
      <c r="W87" s="381">
        <v>413</v>
      </c>
      <c r="X87" s="381"/>
      <c r="Y87" s="381"/>
      <c r="Z87" s="381"/>
      <c r="AA87" s="381"/>
      <c r="AB87" s="381">
        <v>74</v>
      </c>
      <c r="AC87" s="381"/>
      <c r="AD87" s="381"/>
      <c r="AE87" s="381"/>
      <c r="AF87" s="381"/>
      <c r="AG87" s="381">
        <v>887</v>
      </c>
      <c r="AH87" s="381"/>
      <c r="AI87" s="381"/>
      <c r="AJ87" s="381"/>
      <c r="AK87" s="381"/>
      <c r="AL87" s="381" t="s">
        <v>382</v>
      </c>
      <c r="AM87" s="381"/>
      <c r="AN87" s="381"/>
      <c r="AO87" s="381"/>
      <c r="AP87" s="381"/>
      <c r="AQ87" s="381">
        <v>485</v>
      </c>
      <c r="AR87" s="381"/>
      <c r="AS87" s="381"/>
      <c r="AT87" s="381"/>
      <c r="AU87" s="381"/>
      <c r="AV87" s="381">
        <v>1</v>
      </c>
      <c r="AW87" s="381"/>
      <c r="AX87" s="381"/>
      <c r="AY87" s="381"/>
      <c r="AZ87" s="381"/>
      <c r="BA87" s="476"/>
      <c r="BB87" s="476"/>
      <c r="BC87" s="476"/>
      <c r="BD87" s="476"/>
      <c r="BE87" s="497"/>
      <c r="BR87" s="311">
        <v>81</v>
      </c>
      <c r="BS87" s="520"/>
      <c r="BT87" s="525"/>
      <c r="BU87" s="529"/>
      <c r="BV87" s="529"/>
      <c r="BW87" s="529"/>
      <c r="BX87" s="529"/>
      <c r="BY87" s="529"/>
      <c r="BZ87" s="529"/>
      <c r="CA87" s="529"/>
      <c r="CB87" s="529"/>
      <c r="CC87" s="529"/>
      <c r="CD87" s="529"/>
      <c r="CE87" s="529"/>
      <c r="CF87" s="529"/>
      <c r="CG87" s="529"/>
      <c r="CH87" s="535"/>
      <c r="CI87" s="542"/>
      <c r="CJ87" s="432"/>
      <c r="CK87" s="432"/>
      <c r="CL87" s="432"/>
      <c r="CM87" s="553"/>
      <c r="CN87" s="542"/>
      <c r="CO87" s="432"/>
      <c r="CP87" s="432"/>
      <c r="CQ87" s="432"/>
      <c r="CR87" s="553"/>
      <c r="CS87" s="542"/>
      <c r="CT87" s="432"/>
      <c r="CU87" s="432"/>
      <c r="CV87" s="432"/>
      <c r="CW87" s="553"/>
      <c r="CX87" s="542"/>
      <c r="CY87" s="432"/>
      <c r="CZ87" s="432"/>
      <c r="DA87" s="432"/>
      <c r="DB87" s="553"/>
      <c r="DC87" s="542"/>
      <c r="DD87" s="432"/>
      <c r="DE87" s="432"/>
      <c r="DF87" s="432"/>
      <c r="DG87" s="553"/>
      <c r="DH87" s="542"/>
      <c r="DI87" s="432"/>
      <c r="DJ87" s="432"/>
      <c r="DK87" s="432"/>
      <c r="DL87" s="553"/>
      <c r="DM87" s="542"/>
      <c r="DN87" s="432"/>
      <c r="DO87" s="432"/>
      <c r="DP87" s="432"/>
      <c r="DQ87" s="553"/>
      <c r="DR87" s="542"/>
      <c r="DS87" s="432"/>
      <c r="DT87" s="432"/>
      <c r="DU87" s="432"/>
      <c r="DV87" s="553"/>
      <c r="DW87" s="573"/>
      <c r="DX87" s="576"/>
      <c r="DY87" s="576"/>
      <c r="DZ87" s="576"/>
      <c r="EA87" s="579"/>
    </row>
    <row r="88" spans="2:131" ht="22.5" customHeight="1">
      <c r="B88" s="311">
        <v>5</v>
      </c>
      <c r="C88" s="329" t="s">
        <v>158</v>
      </c>
      <c r="D88" s="342"/>
      <c r="E88" s="342"/>
      <c r="F88" s="342"/>
      <c r="G88" s="342"/>
      <c r="H88" s="342"/>
      <c r="I88" s="342"/>
      <c r="J88" s="342"/>
      <c r="K88" s="342"/>
      <c r="L88" s="342"/>
      <c r="M88" s="342"/>
      <c r="N88" s="342"/>
      <c r="O88" s="342"/>
      <c r="P88" s="342"/>
      <c r="Q88" s="367"/>
      <c r="R88" s="373">
        <v>617</v>
      </c>
      <c r="S88" s="381"/>
      <c r="T88" s="381"/>
      <c r="U88" s="381"/>
      <c r="V88" s="381"/>
      <c r="W88" s="381">
        <v>607</v>
      </c>
      <c r="X88" s="381"/>
      <c r="Y88" s="381"/>
      <c r="Z88" s="381"/>
      <c r="AA88" s="381"/>
      <c r="AB88" s="381">
        <v>10</v>
      </c>
      <c r="AC88" s="381"/>
      <c r="AD88" s="381"/>
      <c r="AE88" s="381"/>
      <c r="AF88" s="381"/>
      <c r="AG88" s="381">
        <v>10</v>
      </c>
      <c r="AH88" s="381"/>
      <c r="AI88" s="381"/>
      <c r="AJ88" s="381"/>
      <c r="AK88" s="381"/>
      <c r="AL88" s="381" t="s">
        <v>382</v>
      </c>
      <c r="AM88" s="381"/>
      <c r="AN88" s="381"/>
      <c r="AO88" s="381"/>
      <c r="AP88" s="381"/>
      <c r="AQ88" s="381">
        <v>1018</v>
      </c>
      <c r="AR88" s="381"/>
      <c r="AS88" s="381"/>
      <c r="AT88" s="381"/>
      <c r="AU88" s="381"/>
      <c r="AV88" s="381">
        <v>323</v>
      </c>
      <c r="AW88" s="381"/>
      <c r="AX88" s="381"/>
      <c r="AY88" s="381"/>
      <c r="AZ88" s="381"/>
      <c r="BA88" s="476"/>
      <c r="BB88" s="476"/>
      <c r="BC88" s="476"/>
      <c r="BD88" s="476"/>
      <c r="BE88" s="497"/>
      <c r="BR88" s="311">
        <v>82</v>
      </c>
      <c r="BS88" s="520"/>
      <c r="BT88" s="525"/>
      <c r="BU88" s="529"/>
      <c r="BV88" s="529"/>
      <c r="BW88" s="529"/>
      <c r="BX88" s="529"/>
      <c r="BY88" s="529"/>
      <c r="BZ88" s="529"/>
      <c r="CA88" s="529"/>
      <c r="CB88" s="529"/>
      <c r="CC88" s="529"/>
      <c r="CD88" s="529"/>
      <c r="CE88" s="529"/>
      <c r="CF88" s="529"/>
      <c r="CG88" s="529"/>
      <c r="CH88" s="535"/>
      <c r="CI88" s="542"/>
      <c r="CJ88" s="432"/>
      <c r="CK88" s="432"/>
      <c r="CL88" s="432"/>
      <c r="CM88" s="553"/>
      <c r="CN88" s="542"/>
      <c r="CO88" s="432"/>
      <c r="CP88" s="432"/>
      <c r="CQ88" s="432"/>
      <c r="CR88" s="553"/>
      <c r="CS88" s="542"/>
      <c r="CT88" s="432"/>
      <c r="CU88" s="432"/>
      <c r="CV88" s="432"/>
      <c r="CW88" s="553"/>
      <c r="CX88" s="542"/>
      <c r="CY88" s="432"/>
      <c r="CZ88" s="432"/>
      <c r="DA88" s="432"/>
      <c r="DB88" s="553"/>
      <c r="DC88" s="542"/>
      <c r="DD88" s="432"/>
      <c r="DE88" s="432"/>
      <c r="DF88" s="432"/>
      <c r="DG88" s="553"/>
      <c r="DH88" s="542"/>
      <c r="DI88" s="432"/>
      <c r="DJ88" s="432"/>
      <c r="DK88" s="432"/>
      <c r="DL88" s="553"/>
      <c r="DM88" s="542"/>
      <c r="DN88" s="432"/>
      <c r="DO88" s="432"/>
      <c r="DP88" s="432"/>
      <c r="DQ88" s="553"/>
      <c r="DR88" s="542"/>
      <c r="DS88" s="432"/>
      <c r="DT88" s="432"/>
      <c r="DU88" s="432"/>
      <c r="DV88" s="553"/>
      <c r="DW88" s="573"/>
      <c r="DX88" s="576"/>
      <c r="DY88" s="576"/>
      <c r="DZ88" s="576"/>
      <c r="EA88" s="579"/>
    </row>
    <row r="89" spans="2:131" ht="22.5" customHeight="1">
      <c r="B89" s="311">
        <v>6</v>
      </c>
      <c r="C89" s="329" t="s">
        <v>49</v>
      </c>
      <c r="D89" s="342"/>
      <c r="E89" s="342"/>
      <c r="F89" s="342"/>
      <c r="G89" s="342"/>
      <c r="H89" s="342"/>
      <c r="I89" s="342"/>
      <c r="J89" s="342"/>
      <c r="K89" s="342"/>
      <c r="L89" s="342"/>
      <c r="M89" s="342"/>
      <c r="N89" s="342"/>
      <c r="O89" s="342"/>
      <c r="P89" s="342"/>
      <c r="Q89" s="367"/>
      <c r="R89" s="373">
        <v>10206</v>
      </c>
      <c r="S89" s="381"/>
      <c r="T89" s="381"/>
      <c r="U89" s="381"/>
      <c r="V89" s="381"/>
      <c r="W89" s="381">
        <v>9442</v>
      </c>
      <c r="X89" s="381"/>
      <c r="Y89" s="381"/>
      <c r="Z89" s="381"/>
      <c r="AA89" s="381"/>
      <c r="AB89" s="381">
        <v>764</v>
      </c>
      <c r="AC89" s="381"/>
      <c r="AD89" s="381"/>
      <c r="AE89" s="381"/>
      <c r="AF89" s="381"/>
      <c r="AG89" s="381">
        <v>764</v>
      </c>
      <c r="AH89" s="381"/>
      <c r="AI89" s="381"/>
      <c r="AJ89" s="381"/>
      <c r="AK89" s="381"/>
      <c r="AL89" s="381">
        <v>2</v>
      </c>
      <c r="AM89" s="381"/>
      <c r="AN89" s="381"/>
      <c r="AO89" s="381"/>
      <c r="AP89" s="381"/>
      <c r="AQ89" s="381" t="s">
        <v>382</v>
      </c>
      <c r="AR89" s="381"/>
      <c r="AS89" s="381"/>
      <c r="AT89" s="381"/>
      <c r="AU89" s="381"/>
      <c r="AV89" s="381" t="s">
        <v>382</v>
      </c>
      <c r="AW89" s="381"/>
      <c r="AX89" s="381"/>
      <c r="AY89" s="381"/>
      <c r="AZ89" s="381"/>
      <c r="BA89" s="476"/>
      <c r="BB89" s="476"/>
      <c r="BC89" s="476"/>
      <c r="BD89" s="476"/>
      <c r="BE89" s="497"/>
      <c r="BR89" s="311">
        <v>83</v>
      </c>
      <c r="BS89" s="520"/>
      <c r="BT89" s="525"/>
      <c r="BU89" s="529"/>
      <c r="BV89" s="529"/>
      <c r="BW89" s="529"/>
      <c r="BX89" s="529"/>
      <c r="BY89" s="529"/>
      <c r="BZ89" s="529"/>
      <c r="CA89" s="529"/>
      <c r="CB89" s="529"/>
      <c r="CC89" s="529"/>
      <c r="CD89" s="529"/>
      <c r="CE89" s="529"/>
      <c r="CF89" s="529"/>
      <c r="CG89" s="529"/>
      <c r="CH89" s="535"/>
      <c r="CI89" s="542"/>
      <c r="CJ89" s="432"/>
      <c r="CK89" s="432"/>
      <c r="CL89" s="432"/>
      <c r="CM89" s="553"/>
      <c r="CN89" s="542"/>
      <c r="CO89" s="432"/>
      <c r="CP89" s="432"/>
      <c r="CQ89" s="432"/>
      <c r="CR89" s="553"/>
      <c r="CS89" s="542"/>
      <c r="CT89" s="432"/>
      <c r="CU89" s="432"/>
      <c r="CV89" s="432"/>
      <c r="CW89" s="553"/>
      <c r="CX89" s="542"/>
      <c r="CY89" s="432"/>
      <c r="CZ89" s="432"/>
      <c r="DA89" s="432"/>
      <c r="DB89" s="553"/>
      <c r="DC89" s="542"/>
      <c r="DD89" s="432"/>
      <c r="DE89" s="432"/>
      <c r="DF89" s="432"/>
      <c r="DG89" s="553"/>
      <c r="DH89" s="542"/>
      <c r="DI89" s="432"/>
      <c r="DJ89" s="432"/>
      <c r="DK89" s="432"/>
      <c r="DL89" s="553"/>
      <c r="DM89" s="542"/>
      <c r="DN89" s="432"/>
      <c r="DO89" s="432"/>
      <c r="DP89" s="432"/>
      <c r="DQ89" s="553"/>
      <c r="DR89" s="542"/>
      <c r="DS89" s="432"/>
      <c r="DT89" s="432"/>
      <c r="DU89" s="432"/>
      <c r="DV89" s="553"/>
      <c r="DW89" s="573"/>
      <c r="DX89" s="576"/>
      <c r="DY89" s="576"/>
      <c r="DZ89" s="576"/>
      <c r="EA89" s="579"/>
    </row>
    <row r="90" spans="2:131" ht="22.5" customHeight="1">
      <c r="B90" s="311">
        <v>7</v>
      </c>
      <c r="C90" s="329" t="s">
        <v>442</v>
      </c>
      <c r="D90" s="342"/>
      <c r="E90" s="342"/>
      <c r="F90" s="342"/>
      <c r="G90" s="342"/>
      <c r="H90" s="342"/>
      <c r="I90" s="342"/>
      <c r="J90" s="342"/>
      <c r="K90" s="342"/>
      <c r="L90" s="342"/>
      <c r="M90" s="342"/>
      <c r="N90" s="342"/>
      <c r="O90" s="342"/>
      <c r="P90" s="342"/>
      <c r="Q90" s="367"/>
      <c r="R90" s="373">
        <v>297</v>
      </c>
      <c r="S90" s="381"/>
      <c r="T90" s="381"/>
      <c r="U90" s="381"/>
      <c r="V90" s="381"/>
      <c r="W90" s="381">
        <v>254</v>
      </c>
      <c r="X90" s="381"/>
      <c r="Y90" s="381"/>
      <c r="Z90" s="381"/>
      <c r="AA90" s="381"/>
      <c r="AB90" s="381">
        <v>43</v>
      </c>
      <c r="AC90" s="381"/>
      <c r="AD90" s="381"/>
      <c r="AE90" s="381"/>
      <c r="AF90" s="381"/>
      <c r="AG90" s="381">
        <v>43</v>
      </c>
      <c r="AH90" s="381"/>
      <c r="AI90" s="381"/>
      <c r="AJ90" s="381"/>
      <c r="AK90" s="381"/>
      <c r="AL90" s="381" t="s">
        <v>382</v>
      </c>
      <c r="AM90" s="381"/>
      <c r="AN90" s="381"/>
      <c r="AO90" s="381"/>
      <c r="AP90" s="381"/>
      <c r="AQ90" s="381">
        <v>431</v>
      </c>
      <c r="AR90" s="381"/>
      <c r="AS90" s="381"/>
      <c r="AT90" s="381"/>
      <c r="AU90" s="381"/>
      <c r="AV90" s="381" t="s">
        <v>382</v>
      </c>
      <c r="AW90" s="381"/>
      <c r="AX90" s="381"/>
      <c r="AY90" s="381"/>
      <c r="AZ90" s="381"/>
      <c r="BA90" s="476"/>
      <c r="BB90" s="476"/>
      <c r="BC90" s="476"/>
      <c r="BD90" s="476"/>
      <c r="BE90" s="497"/>
      <c r="BR90" s="311">
        <v>84</v>
      </c>
      <c r="BS90" s="520"/>
      <c r="BT90" s="525"/>
      <c r="BU90" s="529"/>
      <c r="BV90" s="529"/>
      <c r="BW90" s="529"/>
      <c r="BX90" s="529"/>
      <c r="BY90" s="529"/>
      <c r="BZ90" s="529"/>
      <c r="CA90" s="529"/>
      <c r="CB90" s="529"/>
      <c r="CC90" s="529"/>
      <c r="CD90" s="529"/>
      <c r="CE90" s="529"/>
      <c r="CF90" s="529"/>
      <c r="CG90" s="529"/>
      <c r="CH90" s="535"/>
      <c r="CI90" s="542"/>
      <c r="CJ90" s="432"/>
      <c r="CK90" s="432"/>
      <c r="CL90" s="432"/>
      <c r="CM90" s="553"/>
      <c r="CN90" s="542"/>
      <c r="CO90" s="432"/>
      <c r="CP90" s="432"/>
      <c r="CQ90" s="432"/>
      <c r="CR90" s="553"/>
      <c r="CS90" s="542"/>
      <c r="CT90" s="432"/>
      <c r="CU90" s="432"/>
      <c r="CV90" s="432"/>
      <c r="CW90" s="553"/>
      <c r="CX90" s="542"/>
      <c r="CY90" s="432"/>
      <c r="CZ90" s="432"/>
      <c r="DA90" s="432"/>
      <c r="DB90" s="553"/>
      <c r="DC90" s="542"/>
      <c r="DD90" s="432"/>
      <c r="DE90" s="432"/>
      <c r="DF90" s="432"/>
      <c r="DG90" s="553"/>
      <c r="DH90" s="542"/>
      <c r="DI90" s="432"/>
      <c r="DJ90" s="432"/>
      <c r="DK90" s="432"/>
      <c r="DL90" s="553"/>
      <c r="DM90" s="542"/>
      <c r="DN90" s="432"/>
      <c r="DO90" s="432"/>
      <c r="DP90" s="432"/>
      <c r="DQ90" s="553"/>
      <c r="DR90" s="542"/>
      <c r="DS90" s="432"/>
      <c r="DT90" s="432"/>
      <c r="DU90" s="432"/>
      <c r="DV90" s="553"/>
      <c r="DW90" s="573"/>
      <c r="DX90" s="576"/>
      <c r="DY90" s="576"/>
      <c r="DZ90" s="576"/>
      <c r="EA90" s="579"/>
    </row>
    <row r="91" spans="2:131" ht="22.5" customHeight="1">
      <c r="B91" s="311">
        <v>8</v>
      </c>
      <c r="C91" s="329" t="s">
        <v>443</v>
      </c>
      <c r="D91" s="342"/>
      <c r="E91" s="342"/>
      <c r="F91" s="342"/>
      <c r="G91" s="342"/>
      <c r="H91" s="342"/>
      <c r="I91" s="342"/>
      <c r="J91" s="342"/>
      <c r="K91" s="342"/>
      <c r="L91" s="342"/>
      <c r="M91" s="342"/>
      <c r="N91" s="342"/>
      <c r="O91" s="342"/>
      <c r="P91" s="342"/>
      <c r="Q91" s="367"/>
      <c r="R91" s="373">
        <v>1</v>
      </c>
      <c r="S91" s="381"/>
      <c r="T91" s="381"/>
      <c r="U91" s="381"/>
      <c r="V91" s="381"/>
      <c r="W91" s="381">
        <v>1</v>
      </c>
      <c r="X91" s="381"/>
      <c r="Y91" s="381"/>
      <c r="Z91" s="381"/>
      <c r="AA91" s="381"/>
      <c r="AB91" s="381">
        <v>0</v>
      </c>
      <c r="AC91" s="381"/>
      <c r="AD91" s="381"/>
      <c r="AE91" s="381"/>
      <c r="AF91" s="381"/>
      <c r="AG91" s="381">
        <v>0</v>
      </c>
      <c r="AH91" s="381"/>
      <c r="AI91" s="381"/>
      <c r="AJ91" s="381"/>
      <c r="AK91" s="381"/>
      <c r="AL91" s="381" t="s">
        <v>382</v>
      </c>
      <c r="AM91" s="381"/>
      <c r="AN91" s="381"/>
      <c r="AO91" s="381"/>
      <c r="AP91" s="381"/>
      <c r="AQ91" s="381" t="s">
        <v>382</v>
      </c>
      <c r="AR91" s="381"/>
      <c r="AS91" s="381"/>
      <c r="AT91" s="381"/>
      <c r="AU91" s="381"/>
      <c r="AV91" s="381" t="s">
        <v>382</v>
      </c>
      <c r="AW91" s="381"/>
      <c r="AX91" s="381"/>
      <c r="AY91" s="381"/>
      <c r="AZ91" s="381"/>
      <c r="BA91" s="476"/>
      <c r="BB91" s="476"/>
      <c r="BC91" s="476"/>
      <c r="BD91" s="476"/>
      <c r="BE91" s="497"/>
      <c r="BR91" s="311">
        <v>85</v>
      </c>
      <c r="BS91" s="520"/>
      <c r="BT91" s="525"/>
      <c r="BU91" s="529"/>
      <c r="BV91" s="529"/>
      <c r="BW91" s="529"/>
      <c r="BX91" s="529"/>
      <c r="BY91" s="529"/>
      <c r="BZ91" s="529"/>
      <c r="CA91" s="529"/>
      <c r="CB91" s="529"/>
      <c r="CC91" s="529"/>
      <c r="CD91" s="529"/>
      <c r="CE91" s="529"/>
      <c r="CF91" s="529"/>
      <c r="CG91" s="529"/>
      <c r="CH91" s="535"/>
      <c r="CI91" s="542"/>
      <c r="CJ91" s="432"/>
      <c r="CK91" s="432"/>
      <c r="CL91" s="432"/>
      <c r="CM91" s="553"/>
      <c r="CN91" s="542"/>
      <c r="CO91" s="432"/>
      <c r="CP91" s="432"/>
      <c r="CQ91" s="432"/>
      <c r="CR91" s="553"/>
      <c r="CS91" s="542"/>
      <c r="CT91" s="432"/>
      <c r="CU91" s="432"/>
      <c r="CV91" s="432"/>
      <c r="CW91" s="553"/>
      <c r="CX91" s="542"/>
      <c r="CY91" s="432"/>
      <c r="CZ91" s="432"/>
      <c r="DA91" s="432"/>
      <c r="DB91" s="553"/>
      <c r="DC91" s="542"/>
      <c r="DD91" s="432"/>
      <c r="DE91" s="432"/>
      <c r="DF91" s="432"/>
      <c r="DG91" s="553"/>
      <c r="DH91" s="542"/>
      <c r="DI91" s="432"/>
      <c r="DJ91" s="432"/>
      <c r="DK91" s="432"/>
      <c r="DL91" s="553"/>
      <c r="DM91" s="542"/>
      <c r="DN91" s="432"/>
      <c r="DO91" s="432"/>
      <c r="DP91" s="432"/>
      <c r="DQ91" s="553"/>
      <c r="DR91" s="542"/>
      <c r="DS91" s="432"/>
      <c r="DT91" s="432"/>
      <c r="DU91" s="432"/>
      <c r="DV91" s="553"/>
      <c r="DW91" s="573"/>
      <c r="DX91" s="576"/>
      <c r="DY91" s="576"/>
      <c r="DZ91" s="576"/>
      <c r="EA91" s="579"/>
    </row>
    <row r="92" spans="2:131" ht="22.5" customHeight="1">
      <c r="B92" s="311">
        <v>9</v>
      </c>
      <c r="C92" s="329" t="s">
        <v>12</v>
      </c>
      <c r="D92" s="342"/>
      <c r="E92" s="342"/>
      <c r="F92" s="342"/>
      <c r="G92" s="342"/>
      <c r="H92" s="342"/>
      <c r="I92" s="342"/>
      <c r="J92" s="342"/>
      <c r="K92" s="342"/>
      <c r="L92" s="342"/>
      <c r="M92" s="342"/>
      <c r="N92" s="342"/>
      <c r="O92" s="342"/>
      <c r="P92" s="342"/>
      <c r="Q92" s="367"/>
      <c r="R92" s="373">
        <v>1</v>
      </c>
      <c r="S92" s="381"/>
      <c r="T92" s="381"/>
      <c r="U92" s="381"/>
      <c r="V92" s="381"/>
      <c r="W92" s="381">
        <v>1</v>
      </c>
      <c r="X92" s="381"/>
      <c r="Y92" s="381"/>
      <c r="Z92" s="381"/>
      <c r="AA92" s="381"/>
      <c r="AB92" s="381">
        <v>0</v>
      </c>
      <c r="AC92" s="381"/>
      <c r="AD92" s="381"/>
      <c r="AE92" s="381"/>
      <c r="AF92" s="381"/>
      <c r="AG92" s="381">
        <v>0</v>
      </c>
      <c r="AH92" s="381"/>
      <c r="AI92" s="381"/>
      <c r="AJ92" s="381"/>
      <c r="AK92" s="381"/>
      <c r="AL92" s="381" t="s">
        <v>382</v>
      </c>
      <c r="AM92" s="381"/>
      <c r="AN92" s="381"/>
      <c r="AO92" s="381"/>
      <c r="AP92" s="381"/>
      <c r="AQ92" s="381" t="s">
        <v>382</v>
      </c>
      <c r="AR92" s="381"/>
      <c r="AS92" s="381"/>
      <c r="AT92" s="381"/>
      <c r="AU92" s="381"/>
      <c r="AV92" s="381" t="s">
        <v>382</v>
      </c>
      <c r="AW92" s="381"/>
      <c r="AX92" s="381"/>
      <c r="AY92" s="381"/>
      <c r="AZ92" s="381"/>
      <c r="BA92" s="476"/>
      <c r="BB92" s="476"/>
      <c r="BC92" s="476"/>
      <c r="BD92" s="476"/>
      <c r="BE92" s="497"/>
      <c r="BR92" s="311">
        <v>86</v>
      </c>
      <c r="BS92" s="520"/>
      <c r="BT92" s="525"/>
      <c r="BU92" s="529"/>
      <c r="BV92" s="529"/>
      <c r="BW92" s="529"/>
      <c r="BX92" s="529"/>
      <c r="BY92" s="529"/>
      <c r="BZ92" s="529"/>
      <c r="CA92" s="529"/>
      <c r="CB92" s="529"/>
      <c r="CC92" s="529"/>
      <c r="CD92" s="529"/>
      <c r="CE92" s="529"/>
      <c r="CF92" s="529"/>
      <c r="CG92" s="529"/>
      <c r="CH92" s="535"/>
      <c r="CI92" s="542"/>
      <c r="CJ92" s="432"/>
      <c r="CK92" s="432"/>
      <c r="CL92" s="432"/>
      <c r="CM92" s="553"/>
      <c r="CN92" s="542"/>
      <c r="CO92" s="432"/>
      <c r="CP92" s="432"/>
      <c r="CQ92" s="432"/>
      <c r="CR92" s="553"/>
      <c r="CS92" s="542"/>
      <c r="CT92" s="432"/>
      <c r="CU92" s="432"/>
      <c r="CV92" s="432"/>
      <c r="CW92" s="553"/>
      <c r="CX92" s="542"/>
      <c r="CY92" s="432"/>
      <c r="CZ92" s="432"/>
      <c r="DA92" s="432"/>
      <c r="DB92" s="553"/>
      <c r="DC92" s="542"/>
      <c r="DD92" s="432"/>
      <c r="DE92" s="432"/>
      <c r="DF92" s="432"/>
      <c r="DG92" s="553"/>
      <c r="DH92" s="542"/>
      <c r="DI92" s="432"/>
      <c r="DJ92" s="432"/>
      <c r="DK92" s="432"/>
      <c r="DL92" s="553"/>
      <c r="DM92" s="542"/>
      <c r="DN92" s="432"/>
      <c r="DO92" s="432"/>
      <c r="DP92" s="432"/>
      <c r="DQ92" s="553"/>
      <c r="DR92" s="542"/>
      <c r="DS92" s="432"/>
      <c r="DT92" s="432"/>
      <c r="DU92" s="432"/>
      <c r="DV92" s="553"/>
      <c r="DW92" s="573"/>
      <c r="DX92" s="576"/>
      <c r="DY92" s="576"/>
      <c r="DZ92" s="576"/>
      <c r="EA92" s="579"/>
    </row>
    <row r="93" spans="2:131" ht="22.5" customHeight="1">
      <c r="B93" s="311">
        <v>10</v>
      </c>
      <c r="C93" s="329" t="s">
        <v>377</v>
      </c>
      <c r="D93" s="342"/>
      <c r="E93" s="342"/>
      <c r="F93" s="342"/>
      <c r="G93" s="342"/>
      <c r="H93" s="342"/>
      <c r="I93" s="342"/>
      <c r="J93" s="342"/>
      <c r="K93" s="342"/>
      <c r="L93" s="342"/>
      <c r="M93" s="342"/>
      <c r="N93" s="342"/>
      <c r="O93" s="342"/>
      <c r="P93" s="342"/>
      <c r="Q93" s="367"/>
      <c r="R93" s="373">
        <v>148</v>
      </c>
      <c r="S93" s="381"/>
      <c r="T93" s="381"/>
      <c r="U93" s="381"/>
      <c r="V93" s="381"/>
      <c r="W93" s="381">
        <v>126</v>
      </c>
      <c r="X93" s="381"/>
      <c r="Y93" s="381"/>
      <c r="Z93" s="381"/>
      <c r="AA93" s="381"/>
      <c r="AB93" s="381">
        <v>21</v>
      </c>
      <c r="AC93" s="381"/>
      <c r="AD93" s="381"/>
      <c r="AE93" s="381"/>
      <c r="AF93" s="381"/>
      <c r="AG93" s="381">
        <v>21</v>
      </c>
      <c r="AH93" s="381"/>
      <c r="AI93" s="381"/>
      <c r="AJ93" s="381"/>
      <c r="AK93" s="381"/>
      <c r="AL93" s="381" t="s">
        <v>382</v>
      </c>
      <c r="AM93" s="381"/>
      <c r="AN93" s="381"/>
      <c r="AO93" s="381"/>
      <c r="AP93" s="381"/>
      <c r="AQ93" s="381" t="s">
        <v>382</v>
      </c>
      <c r="AR93" s="381"/>
      <c r="AS93" s="381"/>
      <c r="AT93" s="381"/>
      <c r="AU93" s="381"/>
      <c r="AV93" s="381" t="s">
        <v>382</v>
      </c>
      <c r="AW93" s="381"/>
      <c r="AX93" s="381"/>
      <c r="AY93" s="381"/>
      <c r="AZ93" s="381"/>
      <c r="BA93" s="476"/>
      <c r="BB93" s="476"/>
      <c r="BC93" s="476"/>
      <c r="BD93" s="476"/>
      <c r="BE93" s="497"/>
      <c r="BR93" s="311">
        <v>87</v>
      </c>
      <c r="BS93" s="520"/>
      <c r="BT93" s="525"/>
      <c r="BU93" s="529"/>
      <c r="BV93" s="529"/>
      <c r="BW93" s="529"/>
      <c r="BX93" s="529"/>
      <c r="BY93" s="529"/>
      <c r="BZ93" s="529"/>
      <c r="CA93" s="529"/>
      <c r="CB93" s="529"/>
      <c r="CC93" s="529"/>
      <c r="CD93" s="529"/>
      <c r="CE93" s="529"/>
      <c r="CF93" s="529"/>
      <c r="CG93" s="529"/>
      <c r="CH93" s="535"/>
      <c r="CI93" s="542"/>
      <c r="CJ93" s="432"/>
      <c r="CK93" s="432"/>
      <c r="CL93" s="432"/>
      <c r="CM93" s="553"/>
      <c r="CN93" s="542"/>
      <c r="CO93" s="432"/>
      <c r="CP93" s="432"/>
      <c r="CQ93" s="432"/>
      <c r="CR93" s="553"/>
      <c r="CS93" s="542"/>
      <c r="CT93" s="432"/>
      <c r="CU93" s="432"/>
      <c r="CV93" s="432"/>
      <c r="CW93" s="553"/>
      <c r="CX93" s="542"/>
      <c r="CY93" s="432"/>
      <c r="CZ93" s="432"/>
      <c r="DA93" s="432"/>
      <c r="DB93" s="553"/>
      <c r="DC93" s="542"/>
      <c r="DD93" s="432"/>
      <c r="DE93" s="432"/>
      <c r="DF93" s="432"/>
      <c r="DG93" s="553"/>
      <c r="DH93" s="542"/>
      <c r="DI93" s="432"/>
      <c r="DJ93" s="432"/>
      <c r="DK93" s="432"/>
      <c r="DL93" s="553"/>
      <c r="DM93" s="542"/>
      <c r="DN93" s="432"/>
      <c r="DO93" s="432"/>
      <c r="DP93" s="432"/>
      <c r="DQ93" s="553"/>
      <c r="DR93" s="542"/>
      <c r="DS93" s="432"/>
      <c r="DT93" s="432"/>
      <c r="DU93" s="432"/>
      <c r="DV93" s="553"/>
      <c r="DW93" s="573"/>
      <c r="DX93" s="576"/>
      <c r="DY93" s="576"/>
      <c r="DZ93" s="576"/>
      <c r="EA93" s="579"/>
    </row>
    <row r="94" spans="2:131" ht="22.5" customHeight="1">
      <c r="B94" s="311">
        <v>11</v>
      </c>
      <c r="C94" s="329" t="s">
        <v>444</v>
      </c>
      <c r="D94" s="342"/>
      <c r="E94" s="342"/>
      <c r="F94" s="342"/>
      <c r="G94" s="342"/>
      <c r="H94" s="342"/>
      <c r="I94" s="342"/>
      <c r="J94" s="342"/>
      <c r="K94" s="342"/>
      <c r="L94" s="342"/>
      <c r="M94" s="342"/>
      <c r="N94" s="342"/>
      <c r="O94" s="342"/>
      <c r="P94" s="342"/>
      <c r="Q94" s="367"/>
      <c r="R94" s="373">
        <v>138</v>
      </c>
      <c r="S94" s="381"/>
      <c r="T94" s="381"/>
      <c r="U94" s="381"/>
      <c r="V94" s="381"/>
      <c r="W94" s="381">
        <v>133</v>
      </c>
      <c r="X94" s="381"/>
      <c r="Y94" s="381"/>
      <c r="Z94" s="381"/>
      <c r="AA94" s="381"/>
      <c r="AB94" s="381">
        <v>6</v>
      </c>
      <c r="AC94" s="381"/>
      <c r="AD94" s="381"/>
      <c r="AE94" s="381"/>
      <c r="AF94" s="381"/>
      <c r="AG94" s="381">
        <v>6</v>
      </c>
      <c r="AH94" s="381"/>
      <c r="AI94" s="381"/>
      <c r="AJ94" s="381"/>
      <c r="AK94" s="381"/>
      <c r="AL94" s="381" t="s">
        <v>382</v>
      </c>
      <c r="AM94" s="381"/>
      <c r="AN94" s="381"/>
      <c r="AO94" s="381"/>
      <c r="AP94" s="381"/>
      <c r="AQ94" s="381" t="s">
        <v>382</v>
      </c>
      <c r="AR94" s="381"/>
      <c r="AS94" s="381"/>
      <c r="AT94" s="381"/>
      <c r="AU94" s="381"/>
      <c r="AV94" s="381" t="s">
        <v>382</v>
      </c>
      <c r="AW94" s="381"/>
      <c r="AX94" s="381"/>
      <c r="AY94" s="381"/>
      <c r="AZ94" s="381"/>
      <c r="BA94" s="476"/>
      <c r="BB94" s="476"/>
      <c r="BC94" s="476"/>
      <c r="BD94" s="476"/>
      <c r="BE94" s="497"/>
      <c r="BR94" s="311">
        <v>88</v>
      </c>
      <c r="BS94" s="520"/>
      <c r="BT94" s="525"/>
      <c r="BU94" s="529"/>
      <c r="BV94" s="529"/>
      <c r="BW94" s="529"/>
      <c r="BX94" s="529"/>
      <c r="BY94" s="529"/>
      <c r="BZ94" s="529"/>
      <c r="CA94" s="529"/>
      <c r="CB94" s="529"/>
      <c r="CC94" s="529"/>
      <c r="CD94" s="529"/>
      <c r="CE94" s="529"/>
      <c r="CF94" s="529"/>
      <c r="CG94" s="529"/>
      <c r="CH94" s="535"/>
      <c r="CI94" s="542"/>
      <c r="CJ94" s="432"/>
      <c r="CK94" s="432"/>
      <c r="CL94" s="432"/>
      <c r="CM94" s="553"/>
      <c r="CN94" s="542"/>
      <c r="CO94" s="432"/>
      <c r="CP94" s="432"/>
      <c r="CQ94" s="432"/>
      <c r="CR94" s="553"/>
      <c r="CS94" s="542"/>
      <c r="CT94" s="432"/>
      <c r="CU94" s="432"/>
      <c r="CV94" s="432"/>
      <c r="CW94" s="553"/>
      <c r="CX94" s="542"/>
      <c r="CY94" s="432"/>
      <c r="CZ94" s="432"/>
      <c r="DA94" s="432"/>
      <c r="DB94" s="553"/>
      <c r="DC94" s="542"/>
      <c r="DD94" s="432"/>
      <c r="DE94" s="432"/>
      <c r="DF94" s="432"/>
      <c r="DG94" s="553"/>
      <c r="DH94" s="542"/>
      <c r="DI94" s="432"/>
      <c r="DJ94" s="432"/>
      <c r="DK94" s="432"/>
      <c r="DL94" s="553"/>
      <c r="DM94" s="542"/>
      <c r="DN94" s="432"/>
      <c r="DO94" s="432"/>
      <c r="DP94" s="432"/>
      <c r="DQ94" s="553"/>
      <c r="DR94" s="542"/>
      <c r="DS94" s="432"/>
      <c r="DT94" s="432"/>
      <c r="DU94" s="432"/>
      <c r="DV94" s="553"/>
      <c r="DW94" s="573"/>
      <c r="DX94" s="576"/>
      <c r="DY94" s="576"/>
      <c r="DZ94" s="576"/>
      <c r="EA94" s="579"/>
    </row>
    <row r="95" spans="2:131" ht="22.5" customHeight="1">
      <c r="B95" s="311">
        <v>12</v>
      </c>
      <c r="C95" s="329" t="s">
        <v>376</v>
      </c>
      <c r="D95" s="342"/>
      <c r="E95" s="342"/>
      <c r="F95" s="342"/>
      <c r="G95" s="342"/>
      <c r="H95" s="342"/>
      <c r="I95" s="342"/>
      <c r="J95" s="342"/>
      <c r="K95" s="342"/>
      <c r="L95" s="342"/>
      <c r="M95" s="342"/>
      <c r="N95" s="342"/>
      <c r="O95" s="342"/>
      <c r="P95" s="342"/>
      <c r="Q95" s="367"/>
      <c r="R95" s="373">
        <v>11230</v>
      </c>
      <c r="S95" s="381"/>
      <c r="T95" s="381"/>
      <c r="U95" s="381"/>
      <c r="V95" s="381"/>
      <c r="W95" s="381">
        <v>11203</v>
      </c>
      <c r="X95" s="381"/>
      <c r="Y95" s="381"/>
      <c r="Z95" s="381"/>
      <c r="AA95" s="381"/>
      <c r="AB95" s="381">
        <v>27</v>
      </c>
      <c r="AC95" s="381"/>
      <c r="AD95" s="381"/>
      <c r="AE95" s="381"/>
      <c r="AF95" s="381"/>
      <c r="AG95" s="381">
        <v>27</v>
      </c>
      <c r="AH95" s="381"/>
      <c r="AI95" s="381"/>
      <c r="AJ95" s="381"/>
      <c r="AK95" s="381"/>
      <c r="AL95" s="381">
        <v>108</v>
      </c>
      <c r="AM95" s="381"/>
      <c r="AN95" s="381"/>
      <c r="AO95" s="381"/>
      <c r="AP95" s="381"/>
      <c r="AQ95" s="381" t="s">
        <v>382</v>
      </c>
      <c r="AR95" s="381"/>
      <c r="AS95" s="381"/>
      <c r="AT95" s="381"/>
      <c r="AU95" s="381"/>
      <c r="AV95" s="381" t="s">
        <v>382</v>
      </c>
      <c r="AW95" s="381"/>
      <c r="AX95" s="381"/>
      <c r="AY95" s="381"/>
      <c r="AZ95" s="381"/>
      <c r="BA95" s="476"/>
      <c r="BB95" s="476"/>
      <c r="BC95" s="476"/>
      <c r="BD95" s="476"/>
      <c r="BE95" s="497"/>
      <c r="BR95" s="311">
        <v>89</v>
      </c>
      <c r="BS95" s="520"/>
      <c r="BT95" s="525"/>
      <c r="BU95" s="529"/>
      <c r="BV95" s="529"/>
      <c r="BW95" s="529"/>
      <c r="BX95" s="529"/>
      <c r="BY95" s="529"/>
      <c r="BZ95" s="529"/>
      <c r="CA95" s="529"/>
      <c r="CB95" s="529"/>
      <c r="CC95" s="529"/>
      <c r="CD95" s="529"/>
      <c r="CE95" s="529"/>
      <c r="CF95" s="529"/>
      <c r="CG95" s="529"/>
      <c r="CH95" s="535"/>
      <c r="CI95" s="542"/>
      <c r="CJ95" s="432"/>
      <c r="CK95" s="432"/>
      <c r="CL95" s="432"/>
      <c r="CM95" s="553"/>
      <c r="CN95" s="542"/>
      <c r="CO95" s="432"/>
      <c r="CP95" s="432"/>
      <c r="CQ95" s="432"/>
      <c r="CR95" s="553"/>
      <c r="CS95" s="542"/>
      <c r="CT95" s="432"/>
      <c r="CU95" s="432"/>
      <c r="CV95" s="432"/>
      <c r="CW95" s="553"/>
      <c r="CX95" s="542"/>
      <c r="CY95" s="432"/>
      <c r="CZ95" s="432"/>
      <c r="DA95" s="432"/>
      <c r="DB95" s="553"/>
      <c r="DC95" s="542"/>
      <c r="DD95" s="432"/>
      <c r="DE95" s="432"/>
      <c r="DF95" s="432"/>
      <c r="DG95" s="553"/>
      <c r="DH95" s="542"/>
      <c r="DI95" s="432"/>
      <c r="DJ95" s="432"/>
      <c r="DK95" s="432"/>
      <c r="DL95" s="553"/>
      <c r="DM95" s="542"/>
      <c r="DN95" s="432"/>
      <c r="DO95" s="432"/>
      <c r="DP95" s="432"/>
      <c r="DQ95" s="553"/>
      <c r="DR95" s="542"/>
      <c r="DS95" s="432"/>
      <c r="DT95" s="432"/>
      <c r="DU95" s="432"/>
      <c r="DV95" s="553"/>
      <c r="DW95" s="573"/>
      <c r="DX95" s="576"/>
      <c r="DY95" s="576"/>
      <c r="DZ95" s="576"/>
      <c r="EA95" s="579"/>
    </row>
    <row r="96" spans="2:131" ht="22.5" customHeight="1">
      <c r="B96" s="311">
        <v>13</v>
      </c>
      <c r="C96" s="329" t="s">
        <v>445</v>
      </c>
      <c r="D96" s="342"/>
      <c r="E96" s="342"/>
      <c r="F96" s="342"/>
      <c r="G96" s="342"/>
      <c r="H96" s="342"/>
      <c r="I96" s="342"/>
      <c r="J96" s="342"/>
      <c r="K96" s="342"/>
      <c r="L96" s="342"/>
      <c r="M96" s="342"/>
      <c r="N96" s="342"/>
      <c r="O96" s="342"/>
      <c r="P96" s="342"/>
      <c r="Q96" s="367"/>
      <c r="R96" s="373">
        <v>14</v>
      </c>
      <c r="S96" s="381"/>
      <c r="T96" s="381"/>
      <c r="U96" s="381"/>
      <c r="V96" s="381"/>
      <c r="W96" s="381">
        <v>13</v>
      </c>
      <c r="X96" s="381"/>
      <c r="Y96" s="381"/>
      <c r="Z96" s="381"/>
      <c r="AA96" s="381"/>
      <c r="AB96" s="381">
        <v>1</v>
      </c>
      <c r="AC96" s="381"/>
      <c r="AD96" s="381"/>
      <c r="AE96" s="381"/>
      <c r="AF96" s="381"/>
      <c r="AG96" s="381">
        <v>1</v>
      </c>
      <c r="AH96" s="381"/>
      <c r="AI96" s="381"/>
      <c r="AJ96" s="381"/>
      <c r="AK96" s="381"/>
      <c r="AL96" s="381" t="s">
        <v>382</v>
      </c>
      <c r="AM96" s="381"/>
      <c r="AN96" s="381"/>
      <c r="AO96" s="381"/>
      <c r="AP96" s="381"/>
      <c r="AQ96" s="381" t="s">
        <v>382</v>
      </c>
      <c r="AR96" s="381"/>
      <c r="AS96" s="381"/>
      <c r="AT96" s="381"/>
      <c r="AU96" s="381"/>
      <c r="AV96" s="381" t="s">
        <v>382</v>
      </c>
      <c r="AW96" s="381"/>
      <c r="AX96" s="381"/>
      <c r="AY96" s="381"/>
      <c r="AZ96" s="381"/>
      <c r="BA96" s="476"/>
      <c r="BB96" s="476"/>
      <c r="BC96" s="476"/>
      <c r="BD96" s="476"/>
      <c r="BE96" s="497"/>
      <c r="BR96" s="311">
        <v>90</v>
      </c>
      <c r="BS96" s="520"/>
      <c r="BT96" s="525"/>
      <c r="BU96" s="529"/>
      <c r="BV96" s="529"/>
      <c r="BW96" s="529"/>
      <c r="BX96" s="529"/>
      <c r="BY96" s="529"/>
      <c r="BZ96" s="529"/>
      <c r="CA96" s="529"/>
      <c r="CB96" s="529"/>
      <c r="CC96" s="529"/>
      <c r="CD96" s="529"/>
      <c r="CE96" s="529"/>
      <c r="CF96" s="529"/>
      <c r="CG96" s="529"/>
      <c r="CH96" s="535"/>
      <c r="CI96" s="542"/>
      <c r="CJ96" s="432"/>
      <c r="CK96" s="432"/>
      <c r="CL96" s="432"/>
      <c r="CM96" s="553"/>
      <c r="CN96" s="542"/>
      <c r="CO96" s="432"/>
      <c r="CP96" s="432"/>
      <c r="CQ96" s="432"/>
      <c r="CR96" s="553"/>
      <c r="CS96" s="542"/>
      <c r="CT96" s="432"/>
      <c r="CU96" s="432"/>
      <c r="CV96" s="432"/>
      <c r="CW96" s="553"/>
      <c r="CX96" s="542"/>
      <c r="CY96" s="432"/>
      <c r="CZ96" s="432"/>
      <c r="DA96" s="432"/>
      <c r="DB96" s="553"/>
      <c r="DC96" s="542"/>
      <c r="DD96" s="432"/>
      <c r="DE96" s="432"/>
      <c r="DF96" s="432"/>
      <c r="DG96" s="553"/>
      <c r="DH96" s="542"/>
      <c r="DI96" s="432"/>
      <c r="DJ96" s="432"/>
      <c r="DK96" s="432"/>
      <c r="DL96" s="553"/>
      <c r="DM96" s="542"/>
      <c r="DN96" s="432"/>
      <c r="DO96" s="432"/>
      <c r="DP96" s="432"/>
      <c r="DQ96" s="553"/>
      <c r="DR96" s="542"/>
      <c r="DS96" s="432"/>
      <c r="DT96" s="432"/>
      <c r="DU96" s="432"/>
      <c r="DV96" s="553"/>
      <c r="DW96" s="573"/>
      <c r="DX96" s="576"/>
      <c r="DY96" s="576"/>
      <c r="DZ96" s="576"/>
      <c r="EA96" s="579"/>
    </row>
    <row r="97" spans="2:131" ht="22.5" customHeight="1">
      <c r="B97" s="311">
        <v>14</v>
      </c>
      <c r="C97" s="329" t="s">
        <v>446</v>
      </c>
      <c r="D97" s="342"/>
      <c r="E97" s="342"/>
      <c r="F97" s="342"/>
      <c r="G97" s="342"/>
      <c r="H97" s="342"/>
      <c r="I97" s="342"/>
      <c r="J97" s="342"/>
      <c r="K97" s="342"/>
      <c r="L97" s="342"/>
      <c r="M97" s="342"/>
      <c r="N97" s="342"/>
      <c r="O97" s="342"/>
      <c r="P97" s="342"/>
      <c r="Q97" s="367"/>
      <c r="R97" s="373">
        <v>149</v>
      </c>
      <c r="S97" s="381"/>
      <c r="T97" s="381"/>
      <c r="U97" s="381"/>
      <c r="V97" s="381"/>
      <c r="W97" s="381">
        <v>144</v>
      </c>
      <c r="X97" s="381"/>
      <c r="Y97" s="381"/>
      <c r="Z97" s="381"/>
      <c r="AA97" s="381"/>
      <c r="AB97" s="381">
        <v>5</v>
      </c>
      <c r="AC97" s="381"/>
      <c r="AD97" s="381"/>
      <c r="AE97" s="381"/>
      <c r="AF97" s="381"/>
      <c r="AG97" s="381">
        <v>5</v>
      </c>
      <c r="AH97" s="381"/>
      <c r="AI97" s="381"/>
      <c r="AJ97" s="381"/>
      <c r="AK97" s="381"/>
      <c r="AL97" s="381" t="s">
        <v>382</v>
      </c>
      <c r="AM97" s="381"/>
      <c r="AN97" s="381"/>
      <c r="AO97" s="381"/>
      <c r="AP97" s="381"/>
      <c r="AQ97" s="381" t="s">
        <v>382</v>
      </c>
      <c r="AR97" s="381"/>
      <c r="AS97" s="381"/>
      <c r="AT97" s="381"/>
      <c r="AU97" s="381"/>
      <c r="AV97" s="381" t="s">
        <v>382</v>
      </c>
      <c r="AW97" s="381"/>
      <c r="AX97" s="381"/>
      <c r="AY97" s="381"/>
      <c r="AZ97" s="381"/>
      <c r="BA97" s="476"/>
      <c r="BB97" s="476"/>
      <c r="BC97" s="476"/>
      <c r="BD97" s="476"/>
      <c r="BE97" s="497"/>
      <c r="BR97" s="311">
        <v>91</v>
      </c>
      <c r="BS97" s="520"/>
      <c r="BT97" s="525"/>
      <c r="BU97" s="529"/>
      <c r="BV97" s="529"/>
      <c r="BW97" s="529"/>
      <c r="BX97" s="529"/>
      <c r="BY97" s="529"/>
      <c r="BZ97" s="529"/>
      <c r="CA97" s="529"/>
      <c r="CB97" s="529"/>
      <c r="CC97" s="529"/>
      <c r="CD97" s="529"/>
      <c r="CE97" s="529"/>
      <c r="CF97" s="529"/>
      <c r="CG97" s="529"/>
      <c r="CH97" s="535"/>
      <c r="CI97" s="542"/>
      <c r="CJ97" s="432"/>
      <c r="CK97" s="432"/>
      <c r="CL97" s="432"/>
      <c r="CM97" s="553"/>
      <c r="CN97" s="542"/>
      <c r="CO97" s="432"/>
      <c r="CP97" s="432"/>
      <c r="CQ97" s="432"/>
      <c r="CR97" s="553"/>
      <c r="CS97" s="542"/>
      <c r="CT97" s="432"/>
      <c r="CU97" s="432"/>
      <c r="CV97" s="432"/>
      <c r="CW97" s="553"/>
      <c r="CX97" s="542"/>
      <c r="CY97" s="432"/>
      <c r="CZ97" s="432"/>
      <c r="DA97" s="432"/>
      <c r="DB97" s="553"/>
      <c r="DC97" s="542"/>
      <c r="DD97" s="432"/>
      <c r="DE97" s="432"/>
      <c r="DF97" s="432"/>
      <c r="DG97" s="553"/>
      <c r="DH97" s="542"/>
      <c r="DI97" s="432"/>
      <c r="DJ97" s="432"/>
      <c r="DK97" s="432"/>
      <c r="DL97" s="553"/>
      <c r="DM97" s="542"/>
      <c r="DN97" s="432"/>
      <c r="DO97" s="432"/>
      <c r="DP97" s="432"/>
      <c r="DQ97" s="553"/>
      <c r="DR97" s="542"/>
      <c r="DS97" s="432"/>
      <c r="DT97" s="432"/>
      <c r="DU97" s="432"/>
      <c r="DV97" s="553"/>
      <c r="DW97" s="573"/>
      <c r="DX97" s="576"/>
      <c r="DY97" s="576"/>
      <c r="DZ97" s="576"/>
      <c r="EA97" s="579"/>
    </row>
    <row r="98" spans="2:131" ht="22.5" customHeight="1">
      <c r="B98" s="311">
        <v>15</v>
      </c>
      <c r="C98" s="329" t="s">
        <v>447</v>
      </c>
      <c r="D98" s="342"/>
      <c r="E98" s="342"/>
      <c r="F98" s="342"/>
      <c r="G98" s="342"/>
      <c r="H98" s="342"/>
      <c r="I98" s="342"/>
      <c r="J98" s="342"/>
      <c r="K98" s="342"/>
      <c r="L98" s="342"/>
      <c r="M98" s="342"/>
      <c r="N98" s="342"/>
      <c r="O98" s="342"/>
      <c r="P98" s="342"/>
      <c r="Q98" s="367"/>
      <c r="R98" s="373">
        <v>125587</v>
      </c>
      <c r="S98" s="381"/>
      <c r="T98" s="381"/>
      <c r="U98" s="381"/>
      <c r="V98" s="381"/>
      <c r="W98" s="381">
        <v>125213</v>
      </c>
      <c r="X98" s="381"/>
      <c r="Y98" s="381"/>
      <c r="Z98" s="381"/>
      <c r="AA98" s="381"/>
      <c r="AB98" s="381">
        <v>374</v>
      </c>
      <c r="AC98" s="381"/>
      <c r="AD98" s="381"/>
      <c r="AE98" s="381"/>
      <c r="AF98" s="381"/>
      <c r="AG98" s="381">
        <v>374</v>
      </c>
      <c r="AH98" s="381"/>
      <c r="AI98" s="381"/>
      <c r="AJ98" s="381"/>
      <c r="AK98" s="381"/>
      <c r="AL98" s="381">
        <v>806</v>
      </c>
      <c r="AM98" s="381"/>
      <c r="AN98" s="381"/>
      <c r="AO98" s="381"/>
      <c r="AP98" s="381"/>
      <c r="AQ98" s="381" t="s">
        <v>382</v>
      </c>
      <c r="AR98" s="381"/>
      <c r="AS98" s="381"/>
      <c r="AT98" s="381"/>
      <c r="AU98" s="381"/>
      <c r="AV98" s="381" t="s">
        <v>382</v>
      </c>
      <c r="AW98" s="381"/>
      <c r="AX98" s="381"/>
      <c r="AY98" s="381"/>
      <c r="AZ98" s="381"/>
      <c r="BA98" s="476"/>
      <c r="BB98" s="476"/>
      <c r="BC98" s="476"/>
      <c r="BD98" s="476"/>
      <c r="BE98" s="497"/>
      <c r="BR98" s="311">
        <v>92</v>
      </c>
      <c r="BS98" s="520"/>
      <c r="BT98" s="525"/>
      <c r="BU98" s="529"/>
      <c r="BV98" s="529"/>
      <c r="BW98" s="529"/>
      <c r="BX98" s="529"/>
      <c r="BY98" s="529"/>
      <c r="BZ98" s="529"/>
      <c r="CA98" s="529"/>
      <c r="CB98" s="529"/>
      <c r="CC98" s="529"/>
      <c r="CD98" s="529"/>
      <c r="CE98" s="529"/>
      <c r="CF98" s="529"/>
      <c r="CG98" s="529"/>
      <c r="CH98" s="535"/>
      <c r="CI98" s="542"/>
      <c r="CJ98" s="432"/>
      <c r="CK98" s="432"/>
      <c r="CL98" s="432"/>
      <c r="CM98" s="553"/>
      <c r="CN98" s="542"/>
      <c r="CO98" s="432"/>
      <c r="CP98" s="432"/>
      <c r="CQ98" s="432"/>
      <c r="CR98" s="553"/>
      <c r="CS98" s="542"/>
      <c r="CT98" s="432"/>
      <c r="CU98" s="432"/>
      <c r="CV98" s="432"/>
      <c r="CW98" s="553"/>
      <c r="CX98" s="542"/>
      <c r="CY98" s="432"/>
      <c r="CZ98" s="432"/>
      <c r="DA98" s="432"/>
      <c r="DB98" s="553"/>
      <c r="DC98" s="542"/>
      <c r="DD98" s="432"/>
      <c r="DE98" s="432"/>
      <c r="DF98" s="432"/>
      <c r="DG98" s="553"/>
      <c r="DH98" s="542"/>
      <c r="DI98" s="432"/>
      <c r="DJ98" s="432"/>
      <c r="DK98" s="432"/>
      <c r="DL98" s="553"/>
      <c r="DM98" s="542"/>
      <c r="DN98" s="432"/>
      <c r="DO98" s="432"/>
      <c r="DP98" s="432"/>
      <c r="DQ98" s="553"/>
      <c r="DR98" s="542"/>
      <c r="DS98" s="432"/>
      <c r="DT98" s="432"/>
      <c r="DU98" s="432"/>
      <c r="DV98" s="553"/>
      <c r="DW98" s="573"/>
      <c r="DX98" s="576"/>
      <c r="DY98" s="576"/>
      <c r="DZ98" s="576"/>
      <c r="EA98" s="579"/>
    </row>
    <row r="99" spans="2:131" ht="22.5" customHeight="1">
      <c r="B99" s="311">
        <v>16</v>
      </c>
      <c r="C99" s="329"/>
      <c r="D99" s="342"/>
      <c r="E99" s="342"/>
      <c r="F99" s="342"/>
      <c r="G99" s="342"/>
      <c r="H99" s="342"/>
      <c r="I99" s="342"/>
      <c r="J99" s="342"/>
      <c r="K99" s="342"/>
      <c r="L99" s="342"/>
      <c r="M99" s="342"/>
      <c r="N99" s="342"/>
      <c r="O99" s="342"/>
      <c r="P99" s="342"/>
      <c r="Q99" s="367"/>
      <c r="R99" s="373"/>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1"/>
      <c r="AZ99" s="381"/>
      <c r="BA99" s="476"/>
      <c r="BB99" s="476"/>
      <c r="BC99" s="476"/>
      <c r="BD99" s="476"/>
      <c r="BE99" s="497"/>
      <c r="BR99" s="311">
        <v>93</v>
      </c>
      <c r="BS99" s="520"/>
      <c r="BT99" s="525"/>
      <c r="BU99" s="529"/>
      <c r="BV99" s="529"/>
      <c r="BW99" s="529"/>
      <c r="BX99" s="529"/>
      <c r="BY99" s="529"/>
      <c r="BZ99" s="529"/>
      <c r="CA99" s="529"/>
      <c r="CB99" s="529"/>
      <c r="CC99" s="529"/>
      <c r="CD99" s="529"/>
      <c r="CE99" s="529"/>
      <c r="CF99" s="529"/>
      <c r="CG99" s="529"/>
      <c r="CH99" s="535"/>
      <c r="CI99" s="542"/>
      <c r="CJ99" s="432"/>
      <c r="CK99" s="432"/>
      <c r="CL99" s="432"/>
      <c r="CM99" s="553"/>
      <c r="CN99" s="542"/>
      <c r="CO99" s="432"/>
      <c r="CP99" s="432"/>
      <c r="CQ99" s="432"/>
      <c r="CR99" s="553"/>
      <c r="CS99" s="542"/>
      <c r="CT99" s="432"/>
      <c r="CU99" s="432"/>
      <c r="CV99" s="432"/>
      <c r="CW99" s="553"/>
      <c r="CX99" s="542"/>
      <c r="CY99" s="432"/>
      <c r="CZ99" s="432"/>
      <c r="DA99" s="432"/>
      <c r="DB99" s="553"/>
      <c r="DC99" s="542"/>
      <c r="DD99" s="432"/>
      <c r="DE99" s="432"/>
      <c r="DF99" s="432"/>
      <c r="DG99" s="553"/>
      <c r="DH99" s="542"/>
      <c r="DI99" s="432"/>
      <c r="DJ99" s="432"/>
      <c r="DK99" s="432"/>
      <c r="DL99" s="553"/>
      <c r="DM99" s="542"/>
      <c r="DN99" s="432"/>
      <c r="DO99" s="432"/>
      <c r="DP99" s="432"/>
      <c r="DQ99" s="553"/>
      <c r="DR99" s="542"/>
      <c r="DS99" s="432"/>
      <c r="DT99" s="432"/>
      <c r="DU99" s="432"/>
      <c r="DV99" s="553"/>
      <c r="DW99" s="573"/>
      <c r="DX99" s="576"/>
      <c r="DY99" s="576"/>
      <c r="DZ99" s="576"/>
      <c r="EA99" s="579"/>
    </row>
    <row r="100" spans="2:131" ht="22.5" customHeight="1">
      <c r="B100" s="311">
        <v>17</v>
      </c>
      <c r="C100" s="329"/>
      <c r="D100" s="342"/>
      <c r="E100" s="342"/>
      <c r="F100" s="342"/>
      <c r="G100" s="342"/>
      <c r="H100" s="342"/>
      <c r="I100" s="342"/>
      <c r="J100" s="342"/>
      <c r="K100" s="342"/>
      <c r="L100" s="342"/>
      <c r="M100" s="342"/>
      <c r="N100" s="342"/>
      <c r="O100" s="342"/>
      <c r="P100" s="342"/>
      <c r="Q100" s="367"/>
      <c r="R100" s="373"/>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1"/>
      <c r="AY100" s="381"/>
      <c r="AZ100" s="381"/>
      <c r="BA100" s="476"/>
      <c r="BB100" s="476"/>
      <c r="BC100" s="476"/>
      <c r="BD100" s="476"/>
      <c r="BE100" s="497"/>
      <c r="BR100" s="311">
        <v>94</v>
      </c>
      <c r="BS100" s="520"/>
      <c r="BT100" s="525"/>
      <c r="BU100" s="529"/>
      <c r="BV100" s="529"/>
      <c r="BW100" s="529"/>
      <c r="BX100" s="529"/>
      <c r="BY100" s="529"/>
      <c r="BZ100" s="529"/>
      <c r="CA100" s="529"/>
      <c r="CB100" s="529"/>
      <c r="CC100" s="529"/>
      <c r="CD100" s="529"/>
      <c r="CE100" s="529"/>
      <c r="CF100" s="529"/>
      <c r="CG100" s="529"/>
      <c r="CH100" s="535"/>
      <c r="CI100" s="542"/>
      <c r="CJ100" s="432"/>
      <c r="CK100" s="432"/>
      <c r="CL100" s="432"/>
      <c r="CM100" s="553"/>
      <c r="CN100" s="542"/>
      <c r="CO100" s="432"/>
      <c r="CP100" s="432"/>
      <c r="CQ100" s="432"/>
      <c r="CR100" s="553"/>
      <c r="CS100" s="542"/>
      <c r="CT100" s="432"/>
      <c r="CU100" s="432"/>
      <c r="CV100" s="432"/>
      <c r="CW100" s="553"/>
      <c r="CX100" s="542"/>
      <c r="CY100" s="432"/>
      <c r="CZ100" s="432"/>
      <c r="DA100" s="432"/>
      <c r="DB100" s="553"/>
      <c r="DC100" s="542"/>
      <c r="DD100" s="432"/>
      <c r="DE100" s="432"/>
      <c r="DF100" s="432"/>
      <c r="DG100" s="553"/>
      <c r="DH100" s="542"/>
      <c r="DI100" s="432"/>
      <c r="DJ100" s="432"/>
      <c r="DK100" s="432"/>
      <c r="DL100" s="553"/>
      <c r="DM100" s="542"/>
      <c r="DN100" s="432"/>
      <c r="DO100" s="432"/>
      <c r="DP100" s="432"/>
      <c r="DQ100" s="553"/>
      <c r="DR100" s="542"/>
      <c r="DS100" s="432"/>
      <c r="DT100" s="432"/>
      <c r="DU100" s="432"/>
      <c r="DV100" s="553"/>
      <c r="DW100" s="573"/>
      <c r="DX100" s="576"/>
      <c r="DY100" s="576"/>
      <c r="DZ100" s="576"/>
      <c r="EA100" s="579"/>
    </row>
    <row r="101" spans="2:131" ht="22.5" customHeight="1">
      <c r="B101" s="311">
        <v>18</v>
      </c>
      <c r="C101" s="329"/>
      <c r="D101" s="342"/>
      <c r="E101" s="342"/>
      <c r="F101" s="342"/>
      <c r="G101" s="342"/>
      <c r="H101" s="342"/>
      <c r="I101" s="342"/>
      <c r="J101" s="342"/>
      <c r="K101" s="342"/>
      <c r="L101" s="342"/>
      <c r="M101" s="342"/>
      <c r="N101" s="342"/>
      <c r="O101" s="342"/>
      <c r="P101" s="342"/>
      <c r="Q101" s="367"/>
      <c r="R101" s="373"/>
      <c r="S101" s="381"/>
      <c r="T101" s="381"/>
      <c r="U101" s="381"/>
      <c r="V101" s="381"/>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1"/>
      <c r="AX101" s="381"/>
      <c r="AY101" s="381"/>
      <c r="AZ101" s="381"/>
      <c r="BA101" s="476"/>
      <c r="BB101" s="476"/>
      <c r="BC101" s="476"/>
      <c r="BD101" s="476"/>
      <c r="BE101" s="497"/>
      <c r="BR101" s="311">
        <v>95</v>
      </c>
      <c r="BS101" s="520"/>
      <c r="BT101" s="525"/>
      <c r="BU101" s="529"/>
      <c r="BV101" s="529"/>
      <c r="BW101" s="529"/>
      <c r="BX101" s="529"/>
      <c r="BY101" s="529"/>
      <c r="BZ101" s="529"/>
      <c r="CA101" s="529"/>
      <c r="CB101" s="529"/>
      <c r="CC101" s="529"/>
      <c r="CD101" s="529"/>
      <c r="CE101" s="529"/>
      <c r="CF101" s="529"/>
      <c r="CG101" s="529"/>
      <c r="CH101" s="535"/>
      <c r="CI101" s="542"/>
      <c r="CJ101" s="432"/>
      <c r="CK101" s="432"/>
      <c r="CL101" s="432"/>
      <c r="CM101" s="553"/>
      <c r="CN101" s="542"/>
      <c r="CO101" s="432"/>
      <c r="CP101" s="432"/>
      <c r="CQ101" s="432"/>
      <c r="CR101" s="553"/>
      <c r="CS101" s="542"/>
      <c r="CT101" s="432"/>
      <c r="CU101" s="432"/>
      <c r="CV101" s="432"/>
      <c r="CW101" s="553"/>
      <c r="CX101" s="542"/>
      <c r="CY101" s="432"/>
      <c r="CZ101" s="432"/>
      <c r="DA101" s="432"/>
      <c r="DB101" s="553"/>
      <c r="DC101" s="542"/>
      <c r="DD101" s="432"/>
      <c r="DE101" s="432"/>
      <c r="DF101" s="432"/>
      <c r="DG101" s="553"/>
      <c r="DH101" s="542"/>
      <c r="DI101" s="432"/>
      <c r="DJ101" s="432"/>
      <c r="DK101" s="432"/>
      <c r="DL101" s="553"/>
      <c r="DM101" s="542"/>
      <c r="DN101" s="432"/>
      <c r="DO101" s="432"/>
      <c r="DP101" s="432"/>
      <c r="DQ101" s="553"/>
      <c r="DR101" s="542"/>
      <c r="DS101" s="432"/>
      <c r="DT101" s="432"/>
      <c r="DU101" s="432"/>
      <c r="DV101" s="553"/>
      <c r="DW101" s="573"/>
      <c r="DX101" s="576"/>
      <c r="DY101" s="576"/>
      <c r="DZ101" s="576"/>
      <c r="EA101" s="579"/>
    </row>
    <row r="102" spans="2:131" ht="22.5" customHeight="1">
      <c r="B102" s="311">
        <v>19</v>
      </c>
      <c r="C102" s="329"/>
      <c r="D102" s="342"/>
      <c r="E102" s="342"/>
      <c r="F102" s="342"/>
      <c r="G102" s="342"/>
      <c r="H102" s="342"/>
      <c r="I102" s="342"/>
      <c r="J102" s="342"/>
      <c r="K102" s="342"/>
      <c r="L102" s="342"/>
      <c r="M102" s="342"/>
      <c r="N102" s="342"/>
      <c r="O102" s="342"/>
      <c r="P102" s="342"/>
      <c r="Q102" s="367"/>
      <c r="R102" s="373"/>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476"/>
      <c r="BB102" s="476"/>
      <c r="BC102" s="476"/>
      <c r="BD102" s="476"/>
      <c r="BE102" s="497"/>
      <c r="BR102" s="311">
        <v>96</v>
      </c>
      <c r="BS102" s="520"/>
      <c r="BT102" s="525"/>
      <c r="BU102" s="529"/>
      <c r="BV102" s="529"/>
      <c r="BW102" s="529"/>
      <c r="BX102" s="529"/>
      <c r="BY102" s="529"/>
      <c r="BZ102" s="529"/>
      <c r="CA102" s="529"/>
      <c r="CB102" s="529"/>
      <c r="CC102" s="529"/>
      <c r="CD102" s="529"/>
      <c r="CE102" s="529"/>
      <c r="CF102" s="529"/>
      <c r="CG102" s="529"/>
      <c r="CH102" s="535"/>
      <c r="CI102" s="542"/>
      <c r="CJ102" s="432"/>
      <c r="CK102" s="432"/>
      <c r="CL102" s="432"/>
      <c r="CM102" s="553"/>
      <c r="CN102" s="542"/>
      <c r="CO102" s="432"/>
      <c r="CP102" s="432"/>
      <c r="CQ102" s="432"/>
      <c r="CR102" s="553"/>
      <c r="CS102" s="542"/>
      <c r="CT102" s="432"/>
      <c r="CU102" s="432"/>
      <c r="CV102" s="432"/>
      <c r="CW102" s="553"/>
      <c r="CX102" s="542"/>
      <c r="CY102" s="432"/>
      <c r="CZ102" s="432"/>
      <c r="DA102" s="432"/>
      <c r="DB102" s="553"/>
      <c r="DC102" s="542"/>
      <c r="DD102" s="432"/>
      <c r="DE102" s="432"/>
      <c r="DF102" s="432"/>
      <c r="DG102" s="553"/>
      <c r="DH102" s="542"/>
      <c r="DI102" s="432"/>
      <c r="DJ102" s="432"/>
      <c r="DK102" s="432"/>
      <c r="DL102" s="553"/>
      <c r="DM102" s="542"/>
      <c r="DN102" s="432"/>
      <c r="DO102" s="432"/>
      <c r="DP102" s="432"/>
      <c r="DQ102" s="553"/>
      <c r="DR102" s="542"/>
      <c r="DS102" s="432"/>
      <c r="DT102" s="432"/>
      <c r="DU102" s="432"/>
      <c r="DV102" s="553"/>
      <c r="DW102" s="573"/>
      <c r="DX102" s="576"/>
      <c r="DY102" s="576"/>
      <c r="DZ102" s="576"/>
      <c r="EA102" s="579"/>
    </row>
    <row r="103" spans="2:131" ht="22.5" customHeight="1">
      <c r="B103" s="314">
        <v>20</v>
      </c>
      <c r="C103" s="330"/>
      <c r="D103" s="343"/>
      <c r="E103" s="343"/>
      <c r="F103" s="343"/>
      <c r="G103" s="343"/>
      <c r="H103" s="343"/>
      <c r="I103" s="343"/>
      <c r="J103" s="343"/>
      <c r="K103" s="343"/>
      <c r="L103" s="343"/>
      <c r="M103" s="343"/>
      <c r="N103" s="343"/>
      <c r="O103" s="343"/>
      <c r="P103" s="343"/>
      <c r="Q103" s="368"/>
      <c r="R103" s="374"/>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477"/>
      <c r="BB103" s="477"/>
      <c r="BC103" s="477"/>
      <c r="BD103" s="477"/>
      <c r="BE103" s="498"/>
      <c r="BR103" s="311">
        <v>97</v>
      </c>
      <c r="BS103" s="521"/>
      <c r="BT103" s="526"/>
      <c r="BU103" s="530"/>
      <c r="BV103" s="530"/>
      <c r="BW103" s="530"/>
      <c r="BX103" s="530"/>
      <c r="BY103" s="530"/>
      <c r="BZ103" s="530"/>
      <c r="CA103" s="530"/>
      <c r="CB103" s="530"/>
      <c r="CC103" s="530"/>
      <c r="CD103" s="530"/>
      <c r="CE103" s="530"/>
      <c r="CF103" s="530"/>
      <c r="CG103" s="530"/>
      <c r="CH103" s="536"/>
      <c r="CI103" s="543"/>
      <c r="CJ103" s="433"/>
      <c r="CK103" s="433"/>
      <c r="CL103" s="433"/>
      <c r="CM103" s="554"/>
      <c r="CN103" s="543"/>
      <c r="CO103" s="433"/>
      <c r="CP103" s="433"/>
      <c r="CQ103" s="433"/>
      <c r="CR103" s="554"/>
      <c r="CS103" s="543"/>
      <c r="CT103" s="433"/>
      <c r="CU103" s="433"/>
      <c r="CV103" s="433"/>
      <c r="CW103" s="554"/>
      <c r="CX103" s="543"/>
      <c r="CY103" s="433"/>
      <c r="CZ103" s="433"/>
      <c r="DA103" s="433"/>
      <c r="DB103" s="554"/>
      <c r="DC103" s="543"/>
      <c r="DD103" s="433"/>
      <c r="DE103" s="433"/>
      <c r="DF103" s="433"/>
      <c r="DG103" s="554"/>
      <c r="DH103" s="543"/>
      <c r="DI103" s="433"/>
      <c r="DJ103" s="433"/>
      <c r="DK103" s="433"/>
      <c r="DL103" s="554"/>
      <c r="DM103" s="543"/>
      <c r="DN103" s="433"/>
      <c r="DO103" s="433"/>
      <c r="DP103" s="433"/>
      <c r="DQ103" s="554"/>
      <c r="DR103" s="543"/>
      <c r="DS103" s="433"/>
      <c r="DT103" s="433"/>
      <c r="DU103" s="433"/>
      <c r="DV103" s="554"/>
      <c r="DW103" s="574"/>
      <c r="DX103" s="577"/>
      <c r="DY103" s="577"/>
      <c r="DZ103" s="577"/>
      <c r="EA103" s="580"/>
    </row>
    <row r="104" spans="2:131" ht="22.5" customHeight="1">
      <c r="B104" s="312" t="s">
        <v>429</v>
      </c>
      <c r="C104" s="331" t="s">
        <v>351</v>
      </c>
      <c r="D104" s="344"/>
      <c r="E104" s="344"/>
      <c r="F104" s="344"/>
      <c r="G104" s="344"/>
      <c r="H104" s="344"/>
      <c r="I104" s="344"/>
      <c r="J104" s="344"/>
      <c r="K104" s="344"/>
      <c r="L104" s="344"/>
      <c r="M104" s="344"/>
      <c r="N104" s="344"/>
      <c r="O104" s="344"/>
      <c r="P104" s="344"/>
      <c r="Q104" s="369"/>
      <c r="R104" s="377"/>
      <c r="S104" s="385"/>
      <c r="T104" s="385"/>
      <c r="U104" s="385"/>
      <c r="V104" s="385"/>
      <c r="W104" s="385"/>
      <c r="X104" s="385"/>
      <c r="Y104" s="385"/>
      <c r="Z104" s="385"/>
      <c r="AA104" s="385"/>
      <c r="AB104" s="385"/>
      <c r="AC104" s="385"/>
      <c r="AD104" s="385"/>
      <c r="AE104" s="385"/>
      <c r="AF104" s="385"/>
      <c r="AG104" s="383">
        <v>2521</v>
      </c>
      <c r="AH104" s="383"/>
      <c r="AI104" s="383"/>
      <c r="AJ104" s="383"/>
      <c r="AK104" s="383"/>
      <c r="AL104" s="385"/>
      <c r="AM104" s="385"/>
      <c r="AN104" s="385"/>
      <c r="AO104" s="385"/>
      <c r="AP104" s="385"/>
      <c r="AQ104" s="383">
        <v>3246</v>
      </c>
      <c r="AR104" s="383"/>
      <c r="AS104" s="383"/>
      <c r="AT104" s="383"/>
      <c r="AU104" s="383"/>
      <c r="AV104" s="383">
        <v>907</v>
      </c>
      <c r="AW104" s="383"/>
      <c r="AX104" s="383"/>
      <c r="AY104" s="383"/>
      <c r="AZ104" s="383"/>
      <c r="BA104" s="478"/>
      <c r="BB104" s="478"/>
      <c r="BC104" s="478"/>
      <c r="BD104" s="478"/>
      <c r="BE104" s="499"/>
      <c r="BR104" s="312" t="s">
        <v>429</v>
      </c>
      <c r="BS104" s="522" t="s">
        <v>448</v>
      </c>
      <c r="BT104" s="527"/>
      <c r="BU104" s="527"/>
      <c r="BV104" s="527"/>
      <c r="BW104" s="527"/>
      <c r="BX104" s="527"/>
      <c r="BY104" s="527"/>
      <c r="BZ104" s="527"/>
      <c r="CA104" s="527"/>
      <c r="CB104" s="527"/>
      <c r="CC104" s="527"/>
      <c r="CD104" s="527"/>
      <c r="CE104" s="527"/>
      <c r="CF104" s="527"/>
      <c r="CG104" s="527"/>
      <c r="CH104" s="537"/>
      <c r="CI104" s="544"/>
      <c r="CJ104" s="546"/>
      <c r="CK104" s="546"/>
      <c r="CL104" s="546"/>
      <c r="CM104" s="555"/>
      <c r="CN104" s="544"/>
      <c r="CO104" s="546"/>
      <c r="CP104" s="546"/>
      <c r="CQ104" s="546"/>
      <c r="CR104" s="555"/>
      <c r="CS104" s="562">
        <v>336</v>
      </c>
      <c r="CT104" s="505"/>
      <c r="CU104" s="505"/>
      <c r="CV104" s="505"/>
      <c r="CW104" s="563"/>
      <c r="CX104" s="562">
        <v>149</v>
      </c>
      <c r="CY104" s="505"/>
      <c r="CZ104" s="505"/>
      <c r="DA104" s="505"/>
      <c r="DB104" s="563"/>
      <c r="DC104" s="562">
        <v>510</v>
      </c>
      <c r="DD104" s="505"/>
      <c r="DE104" s="505"/>
      <c r="DF104" s="505"/>
      <c r="DG104" s="563"/>
      <c r="DH104" s="562" t="s">
        <v>382</v>
      </c>
      <c r="DI104" s="505"/>
      <c r="DJ104" s="505"/>
      <c r="DK104" s="505"/>
      <c r="DL104" s="563"/>
      <c r="DM104" s="562" t="s">
        <v>382</v>
      </c>
      <c r="DN104" s="505"/>
      <c r="DO104" s="505"/>
      <c r="DP104" s="505"/>
      <c r="DQ104" s="563"/>
      <c r="DR104" s="562" t="s">
        <v>382</v>
      </c>
      <c r="DS104" s="505"/>
      <c r="DT104" s="505"/>
      <c r="DU104" s="505"/>
      <c r="DV104" s="563"/>
      <c r="DW104" s="522"/>
      <c r="DX104" s="527"/>
      <c r="DY104" s="527"/>
      <c r="DZ104" s="527"/>
      <c r="EA104" s="581"/>
    </row>
    <row r="105" spans="2:131" ht="12.75" customHeight="1">
      <c r="BS105" s="1" t="s">
        <v>434</v>
      </c>
    </row>
    <row r="106" spans="2:131" ht="12.75" customHeight="1"/>
    <row r="107" spans="2:131" ht="22.5" customHeight="1">
      <c r="B107" s="315" t="s">
        <v>308</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164"/>
      <c r="AV107" s="315" t="s">
        <v>449</v>
      </c>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164"/>
    </row>
    <row r="108" spans="2:131" ht="22.5" customHeight="1">
      <c r="B108" s="13" t="s">
        <v>450</v>
      </c>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142"/>
      <c r="AV108" s="13" t="s">
        <v>229</v>
      </c>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142"/>
    </row>
    <row r="109" spans="2:131" ht="22.5" customHeight="1">
      <c r="B109" s="99" t="s">
        <v>451</v>
      </c>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7"/>
      <c r="AB109" s="111" t="s">
        <v>452</v>
      </c>
      <c r="AC109" s="105"/>
      <c r="AD109" s="105"/>
      <c r="AE109" s="105"/>
      <c r="AF109" s="107"/>
      <c r="AG109" s="111" t="s">
        <v>372</v>
      </c>
      <c r="AH109" s="105"/>
      <c r="AI109" s="105"/>
      <c r="AJ109" s="105"/>
      <c r="AK109" s="107"/>
      <c r="AL109" s="111" t="s">
        <v>370</v>
      </c>
      <c r="AM109" s="105"/>
      <c r="AN109" s="105"/>
      <c r="AO109" s="105"/>
      <c r="AP109" s="107"/>
      <c r="AQ109" s="111" t="s">
        <v>455</v>
      </c>
      <c r="AR109" s="105"/>
      <c r="AS109" s="105"/>
      <c r="AT109" s="105"/>
      <c r="AU109" s="128"/>
      <c r="AV109" s="99" t="s">
        <v>451</v>
      </c>
      <c r="AW109" s="105"/>
      <c r="AX109" s="105"/>
      <c r="AY109" s="105"/>
      <c r="AZ109" s="105"/>
      <c r="BA109" s="105"/>
      <c r="BB109" s="105"/>
      <c r="BC109" s="105"/>
      <c r="BD109" s="105"/>
      <c r="BE109" s="105"/>
      <c r="BF109" s="105"/>
      <c r="BG109" s="105"/>
      <c r="BH109" s="105"/>
      <c r="BI109" s="105"/>
      <c r="BJ109" s="105"/>
      <c r="BK109" s="105"/>
      <c r="BL109" s="105"/>
      <c r="BM109" s="105"/>
      <c r="BN109" s="105"/>
      <c r="BO109" s="105"/>
      <c r="BP109" s="105"/>
      <c r="BQ109" s="107"/>
      <c r="BR109" s="111" t="s">
        <v>452</v>
      </c>
      <c r="BS109" s="105"/>
      <c r="BT109" s="105"/>
      <c r="BU109" s="105"/>
      <c r="BV109" s="107"/>
      <c r="BW109" s="111" t="s">
        <v>372</v>
      </c>
      <c r="BX109" s="105"/>
      <c r="BY109" s="105"/>
      <c r="BZ109" s="105"/>
      <c r="CA109" s="107"/>
      <c r="CB109" s="111" t="s">
        <v>370</v>
      </c>
      <c r="CC109" s="105"/>
      <c r="CD109" s="105"/>
      <c r="CE109" s="105"/>
      <c r="CF109" s="107"/>
      <c r="CG109" s="247" t="s">
        <v>455</v>
      </c>
      <c r="CH109" s="247"/>
      <c r="CI109" s="247"/>
      <c r="CJ109" s="247"/>
      <c r="CK109" s="247"/>
      <c r="CL109" s="111" t="s">
        <v>60</v>
      </c>
      <c r="CM109" s="105"/>
      <c r="CN109" s="105"/>
      <c r="CO109" s="105"/>
      <c r="CP109" s="105"/>
      <c r="CQ109" s="105"/>
      <c r="CR109" s="105"/>
      <c r="CS109" s="105"/>
      <c r="CT109" s="105"/>
      <c r="CU109" s="105"/>
      <c r="CV109" s="105"/>
      <c r="CW109" s="105"/>
      <c r="CX109" s="105"/>
      <c r="CY109" s="105"/>
      <c r="CZ109" s="105"/>
      <c r="DA109" s="105"/>
      <c r="DB109" s="105"/>
      <c r="DC109" s="105"/>
      <c r="DD109" s="105"/>
      <c r="DE109" s="105"/>
      <c r="DF109" s="105"/>
      <c r="DG109" s="107"/>
      <c r="DH109" s="111" t="s">
        <v>452</v>
      </c>
      <c r="DI109" s="105"/>
      <c r="DJ109" s="105"/>
      <c r="DK109" s="105"/>
      <c r="DL109" s="107"/>
      <c r="DM109" s="111" t="s">
        <v>372</v>
      </c>
      <c r="DN109" s="105"/>
      <c r="DO109" s="105"/>
      <c r="DP109" s="105"/>
      <c r="DQ109" s="107"/>
      <c r="DR109" s="111" t="s">
        <v>370</v>
      </c>
      <c r="DS109" s="105"/>
      <c r="DT109" s="105"/>
      <c r="DU109" s="105"/>
      <c r="DV109" s="107"/>
      <c r="DW109" s="111" t="s">
        <v>455</v>
      </c>
      <c r="DX109" s="105"/>
      <c r="DY109" s="105"/>
      <c r="DZ109" s="105"/>
      <c r="EA109" s="128"/>
    </row>
    <row r="110" spans="2:131" ht="22.5" customHeight="1">
      <c r="B110" s="316" t="s">
        <v>456</v>
      </c>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9"/>
      <c r="AB110" s="399">
        <v>2274501</v>
      </c>
      <c r="AC110" s="235"/>
      <c r="AD110" s="235"/>
      <c r="AE110" s="235"/>
      <c r="AF110" s="235"/>
      <c r="AG110" s="235">
        <v>2720497</v>
      </c>
      <c r="AH110" s="235"/>
      <c r="AI110" s="235"/>
      <c r="AJ110" s="235"/>
      <c r="AK110" s="235"/>
      <c r="AL110" s="235">
        <v>2749985</v>
      </c>
      <c r="AM110" s="235"/>
      <c r="AN110" s="235"/>
      <c r="AO110" s="235"/>
      <c r="AP110" s="235"/>
      <c r="AQ110" s="232">
        <v>24.8</v>
      </c>
      <c r="AR110" s="232"/>
      <c r="AS110" s="232"/>
      <c r="AT110" s="232"/>
      <c r="AU110" s="465"/>
      <c r="AV110" s="479" t="s">
        <v>341</v>
      </c>
      <c r="AW110" s="488"/>
      <c r="AX110" s="488"/>
      <c r="AY110" s="488"/>
      <c r="AZ110" s="500"/>
      <c r="BA110" s="211" t="s">
        <v>458</v>
      </c>
      <c r="BB110" s="216"/>
      <c r="BC110" s="216"/>
      <c r="BD110" s="216"/>
      <c r="BE110" s="216"/>
      <c r="BF110" s="216"/>
      <c r="BG110" s="216"/>
      <c r="BH110" s="216"/>
      <c r="BI110" s="216"/>
      <c r="BJ110" s="216"/>
      <c r="BK110" s="216"/>
      <c r="BL110" s="216"/>
      <c r="BM110" s="216"/>
      <c r="BN110" s="216"/>
      <c r="BO110" s="216"/>
      <c r="BP110" s="216"/>
      <c r="BQ110" s="219"/>
      <c r="BR110" s="399">
        <v>24982380</v>
      </c>
      <c r="BS110" s="235"/>
      <c r="BT110" s="235"/>
      <c r="BU110" s="235"/>
      <c r="BV110" s="235"/>
      <c r="BW110" s="235">
        <v>24468946</v>
      </c>
      <c r="BX110" s="235"/>
      <c r="BY110" s="235"/>
      <c r="BZ110" s="235"/>
      <c r="CA110" s="235"/>
      <c r="CB110" s="235">
        <v>23926014</v>
      </c>
      <c r="CC110" s="235"/>
      <c r="CD110" s="235"/>
      <c r="CE110" s="235"/>
      <c r="CF110" s="235"/>
      <c r="CG110" s="531">
        <v>215.9</v>
      </c>
      <c r="CH110" s="538"/>
      <c r="CI110" s="538"/>
      <c r="CJ110" s="538"/>
      <c r="CK110" s="538"/>
      <c r="CL110" s="549" t="s">
        <v>140</v>
      </c>
      <c r="CM110" s="335"/>
      <c r="CN110" s="345" t="s">
        <v>271</v>
      </c>
      <c r="CO110" s="348"/>
      <c r="CP110" s="348"/>
      <c r="CQ110" s="348"/>
      <c r="CR110" s="348"/>
      <c r="CS110" s="348"/>
      <c r="CT110" s="348"/>
      <c r="CU110" s="348"/>
      <c r="CV110" s="348"/>
      <c r="CW110" s="348"/>
      <c r="CX110" s="348"/>
      <c r="CY110" s="348"/>
      <c r="CZ110" s="348"/>
      <c r="DA110" s="348"/>
      <c r="DB110" s="348"/>
      <c r="DC110" s="348"/>
      <c r="DD110" s="348"/>
      <c r="DE110" s="348"/>
      <c r="DF110" s="348"/>
      <c r="DG110" s="393"/>
      <c r="DH110" s="399" t="s">
        <v>68</v>
      </c>
      <c r="DI110" s="235"/>
      <c r="DJ110" s="235"/>
      <c r="DK110" s="235"/>
      <c r="DL110" s="235"/>
      <c r="DM110" s="235" t="s">
        <v>68</v>
      </c>
      <c r="DN110" s="235"/>
      <c r="DO110" s="235"/>
      <c r="DP110" s="235"/>
      <c r="DQ110" s="235"/>
      <c r="DR110" s="235" t="s">
        <v>68</v>
      </c>
      <c r="DS110" s="235"/>
      <c r="DT110" s="235"/>
      <c r="DU110" s="235"/>
      <c r="DV110" s="235"/>
      <c r="DW110" s="232" t="s">
        <v>68</v>
      </c>
      <c r="DX110" s="232"/>
      <c r="DY110" s="232"/>
      <c r="DZ110" s="232"/>
      <c r="EA110" s="465"/>
    </row>
    <row r="111" spans="2:131" ht="22.5" customHeight="1">
      <c r="B111" s="317" t="s">
        <v>72</v>
      </c>
      <c r="C111" s="332"/>
      <c r="D111" s="212" t="s">
        <v>137</v>
      </c>
      <c r="AA111" s="220"/>
      <c r="AB111" s="400" t="s">
        <v>68</v>
      </c>
      <c r="AC111" s="236"/>
      <c r="AD111" s="236"/>
      <c r="AE111" s="236"/>
      <c r="AF111" s="236"/>
      <c r="AG111" s="236" t="s">
        <v>68</v>
      </c>
      <c r="AH111" s="236"/>
      <c r="AI111" s="236"/>
      <c r="AJ111" s="236"/>
      <c r="AK111" s="236"/>
      <c r="AL111" s="236" t="s">
        <v>68</v>
      </c>
      <c r="AM111" s="236"/>
      <c r="AN111" s="236"/>
      <c r="AO111" s="236"/>
      <c r="AP111" s="236"/>
      <c r="AQ111" s="233" t="s">
        <v>68</v>
      </c>
      <c r="AR111" s="233"/>
      <c r="AS111" s="233"/>
      <c r="AT111" s="233"/>
      <c r="AU111" s="466"/>
      <c r="AV111" s="480"/>
      <c r="AW111" s="489"/>
      <c r="AX111" s="489"/>
      <c r="AY111" s="489"/>
      <c r="AZ111" s="501"/>
      <c r="BA111" s="212" t="s">
        <v>460</v>
      </c>
      <c r="BQ111" s="220"/>
      <c r="BR111" s="400">
        <v>1144368</v>
      </c>
      <c r="BS111" s="236"/>
      <c r="BT111" s="236"/>
      <c r="BU111" s="236"/>
      <c r="BV111" s="236"/>
      <c r="BW111" s="236">
        <v>1071657</v>
      </c>
      <c r="BX111" s="236"/>
      <c r="BY111" s="236"/>
      <c r="BZ111" s="236"/>
      <c r="CA111" s="236"/>
      <c r="CB111" s="236">
        <v>999056</v>
      </c>
      <c r="CC111" s="236"/>
      <c r="CD111" s="236"/>
      <c r="CE111" s="236"/>
      <c r="CF111" s="236"/>
      <c r="CG111" s="532">
        <v>9</v>
      </c>
      <c r="CH111" s="539"/>
      <c r="CI111" s="539"/>
      <c r="CJ111" s="539"/>
      <c r="CK111" s="539"/>
      <c r="CL111" s="550"/>
      <c r="CM111" s="336"/>
      <c r="CN111" s="346" t="s">
        <v>461</v>
      </c>
      <c r="CO111" s="134"/>
      <c r="CP111" s="134"/>
      <c r="CQ111" s="134"/>
      <c r="CR111" s="134"/>
      <c r="CS111" s="134"/>
      <c r="CT111" s="134"/>
      <c r="CU111" s="134"/>
      <c r="CV111" s="134"/>
      <c r="CW111" s="134"/>
      <c r="CX111" s="134"/>
      <c r="CY111" s="134"/>
      <c r="CZ111" s="134"/>
      <c r="DA111" s="134"/>
      <c r="DB111" s="134"/>
      <c r="DC111" s="134"/>
      <c r="DD111" s="134"/>
      <c r="DE111" s="134"/>
      <c r="DF111" s="134"/>
      <c r="DG111" s="394"/>
      <c r="DH111" s="400" t="s">
        <v>68</v>
      </c>
      <c r="DI111" s="236"/>
      <c r="DJ111" s="236"/>
      <c r="DK111" s="236"/>
      <c r="DL111" s="236"/>
      <c r="DM111" s="236" t="s">
        <v>68</v>
      </c>
      <c r="DN111" s="236"/>
      <c r="DO111" s="236"/>
      <c r="DP111" s="236"/>
      <c r="DQ111" s="236"/>
      <c r="DR111" s="236" t="s">
        <v>68</v>
      </c>
      <c r="DS111" s="236"/>
      <c r="DT111" s="236"/>
      <c r="DU111" s="236"/>
      <c r="DV111" s="236"/>
      <c r="DW111" s="233" t="s">
        <v>68</v>
      </c>
      <c r="DX111" s="233"/>
      <c r="DY111" s="233"/>
      <c r="DZ111" s="233"/>
      <c r="EA111" s="466"/>
    </row>
    <row r="112" spans="2:131" ht="22.5" customHeight="1">
      <c r="B112" s="318"/>
      <c r="C112" s="333"/>
      <c r="D112" s="212" t="s">
        <v>220</v>
      </c>
      <c r="AA112" s="220"/>
      <c r="AB112" s="400">
        <v>1538048</v>
      </c>
      <c r="AC112" s="236"/>
      <c r="AD112" s="236"/>
      <c r="AE112" s="236"/>
      <c r="AF112" s="236"/>
      <c r="AG112" s="236">
        <v>1518125</v>
      </c>
      <c r="AH112" s="236"/>
      <c r="AI112" s="236"/>
      <c r="AJ112" s="236"/>
      <c r="AK112" s="236"/>
      <c r="AL112" s="236">
        <v>1367789</v>
      </c>
      <c r="AM112" s="236"/>
      <c r="AN112" s="236"/>
      <c r="AO112" s="236"/>
      <c r="AP112" s="236"/>
      <c r="AQ112" s="233">
        <v>12.3</v>
      </c>
      <c r="AR112" s="233"/>
      <c r="AS112" s="233"/>
      <c r="AT112" s="233"/>
      <c r="AU112" s="466"/>
      <c r="AV112" s="480"/>
      <c r="AW112" s="489"/>
      <c r="AX112" s="489"/>
      <c r="AY112" s="489"/>
      <c r="AZ112" s="501"/>
      <c r="BA112" s="212" t="s">
        <v>462</v>
      </c>
      <c r="BQ112" s="220"/>
      <c r="BR112" s="400">
        <v>21456567</v>
      </c>
      <c r="BS112" s="236"/>
      <c r="BT112" s="236"/>
      <c r="BU112" s="236"/>
      <c r="BV112" s="236"/>
      <c r="BW112" s="236">
        <v>20172889</v>
      </c>
      <c r="BX112" s="236"/>
      <c r="BY112" s="236"/>
      <c r="BZ112" s="236"/>
      <c r="CA112" s="236"/>
      <c r="CB112" s="236">
        <v>18792693</v>
      </c>
      <c r="CC112" s="236"/>
      <c r="CD112" s="236"/>
      <c r="CE112" s="236"/>
      <c r="CF112" s="236"/>
      <c r="CG112" s="532">
        <v>169.6</v>
      </c>
      <c r="CH112" s="539"/>
      <c r="CI112" s="539"/>
      <c r="CJ112" s="539"/>
      <c r="CK112" s="539"/>
      <c r="CL112" s="550"/>
      <c r="CM112" s="336"/>
      <c r="CN112" s="346" t="s">
        <v>463</v>
      </c>
      <c r="CO112" s="134"/>
      <c r="CP112" s="134"/>
      <c r="CQ112" s="134"/>
      <c r="CR112" s="134"/>
      <c r="CS112" s="134"/>
      <c r="CT112" s="134"/>
      <c r="CU112" s="134"/>
      <c r="CV112" s="134"/>
      <c r="CW112" s="134"/>
      <c r="CX112" s="134"/>
      <c r="CY112" s="134"/>
      <c r="CZ112" s="134"/>
      <c r="DA112" s="134"/>
      <c r="DB112" s="134"/>
      <c r="DC112" s="134"/>
      <c r="DD112" s="134"/>
      <c r="DE112" s="134"/>
      <c r="DF112" s="134"/>
      <c r="DG112" s="394"/>
      <c r="DH112" s="400" t="s">
        <v>68</v>
      </c>
      <c r="DI112" s="236"/>
      <c r="DJ112" s="236"/>
      <c r="DK112" s="236"/>
      <c r="DL112" s="236"/>
      <c r="DM112" s="236" t="s">
        <v>68</v>
      </c>
      <c r="DN112" s="236"/>
      <c r="DO112" s="236"/>
      <c r="DP112" s="236"/>
      <c r="DQ112" s="236"/>
      <c r="DR112" s="236" t="s">
        <v>68</v>
      </c>
      <c r="DS112" s="236"/>
      <c r="DT112" s="236"/>
      <c r="DU112" s="236"/>
      <c r="DV112" s="236"/>
      <c r="DW112" s="233" t="s">
        <v>68</v>
      </c>
      <c r="DX112" s="233"/>
      <c r="DY112" s="233"/>
      <c r="DZ112" s="233"/>
      <c r="EA112" s="466"/>
    </row>
    <row r="113" spans="2:131" ht="22.5" customHeight="1">
      <c r="B113" s="318"/>
      <c r="C113" s="333"/>
      <c r="D113" s="212" t="s">
        <v>298</v>
      </c>
      <c r="AA113" s="220"/>
      <c r="AB113" s="400">
        <v>410856</v>
      </c>
      <c r="AC113" s="236"/>
      <c r="AD113" s="236"/>
      <c r="AE113" s="236"/>
      <c r="AF113" s="236"/>
      <c r="AG113" s="236">
        <v>376527</v>
      </c>
      <c r="AH113" s="236"/>
      <c r="AI113" s="236"/>
      <c r="AJ113" s="236"/>
      <c r="AK113" s="236"/>
      <c r="AL113" s="236">
        <v>377470</v>
      </c>
      <c r="AM113" s="236"/>
      <c r="AN113" s="236"/>
      <c r="AO113" s="236"/>
      <c r="AP113" s="236"/>
      <c r="AQ113" s="233">
        <v>3.4</v>
      </c>
      <c r="AR113" s="233"/>
      <c r="AS113" s="233"/>
      <c r="AT113" s="233"/>
      <c r="AU113" s="466"/>
      <c r="AV113" s="480"/>
      <c r="AW113" s="489"/>
      <c r="AX113" s="489"/>
      <c r="AY113" s="489"/>
      <c r="AZ113" s="501"/>
      <c r="BA113" s="212" t="s">
        <v>464</v>
      </c>
      <c r="BQ113" s="220"/>
      <c r="BR113" s="400">
        <v>1517021</v>
      </c>
      <c r="BS113" s="236"/>
      <c r="BT113" s="236"/>
      <c r="BU113" s="236"/>
      <c r="BV113" s="236"/>
      <c r="BW113" s="236">
        <v>1171387</v>
      </c>
      <c r="BX113" s="236"/>
      <c r="BY113" s="236"/>
      <c r="BZ113" s="236"/>
      <c r="CA113" s="236"/>
      <c r="CB113" s="236">
        <v>907171</v>
      </c>
      <c r="CC113" s="236"/>
      <c r="CD113" s="236"/>
      <c r="CE113" s="236"/>
      <c r="CF113" s="236"/>
      <c r="CG113" s="532">
        <v>8.1999999999999993</v>
      </c>
      <c r="CH113" s="539"/>
      <c r="CI113" s="539"/>
      <c r="CJ113" s="539"/>
      <c r="CK113" s="539"/>
      <c r="CL113" s="550"/>
      <c r="CM113" s="336"/>
      <c r="CN113" s="346" t="s">
        <v>29</v>
      </c>
      <c r="CO113" s="134"/>
      <c r="CP113" s="134"/>
      <c r="CQ113" s="134"/>
      <c r="CR113" s="134"/>
      <c r="CS113" s="134"/>
      <c r="CT113" s="134"/>
      <c r="CU113" s="134"/>
      <c r="CV113" s="134"/>
      <c r="CW113" s="134"/>
      <c r="CX113" s="134"/>
      <c r="CY113" s="134"/>
      <c r="CZ113" s="134"/>
      <c r="DA113" s="134"/>
      <c r="DB113" s="134"/>
      <c r="DC113" s="134"/>
      <c r="DD113" s="134"/>
      <c r="DE113" s="134"/>
      <c r="DF113" s="134"/>
      <c r="DG113" s="394"/>
      <c r="DH113" s="400" t="s">
        <v>68</v>
      </c>
      <c r="DI113" s="236"/>
      <c r="DJ113" s="236"/>
      <c r="DK113" s="236"/>
      <c r="DL113" s="236"/>
      <c r="DM113" s="236" t="s">
        <v>68</v>
      </c>
      <c r="DN113" s="236"/>
      <c r="DO113" s="236"/>
      <c r="DP113" s="236"/>
      <c r="DQ113" s="236"/>
      <c r="DR113" s="236" t="s">
        <v>68</v>
      </c>
      <c r="DS113" s="236"/>
      <c r="DT113" s="236"/>
      <c r="DU113" s="236"/>
      <c r="DV113" s="236"/>
      <c r="DW113" s="233" t="s">
        <v>68</v>
      </c>
      <c r="DX113" s="233"/>
      <c r="DY113" s="233"/>
      <c r="DZ113" s="233"/>
      <c r="EA113" s="466"/>
    </row>
    <row r="114" spans="2:131" ht="22.5" customHeight="1">
      <c r="B114" s="318"/>
      <c r="C114" s="333"/>
      <c r="D114" s="212" t="s">
        <v>467</v>
      </c>
      <c r="AA114" s="220"/>
      <c r="AB114" s="400">
        <v>473805</v>
      </c>
      <c r="AC114" s="236"/>
      <c r="AD114" s="236"/>
      <c r="AE114" s="236"/>
      <c r="AF114" s="236"/>
      <c r="AG114" s="236">
        <v>79952</v>
      </c>
      <c r="AH114" s="236"/>
      <c r="AI114" s="236"/>
      <c r="AJ114" s="236"/>
      <c r="AK114" s="236"/>
      <c r="AL114" s="236">
        <v>79587</v>
      </c>
      <c r="AM114" s="236"/>
      <c r="AN114" s="236"/>
      <c r="AO114" s="236"/>
      <c r="AP114" s="236"/>
      <c r="AQ114" s="233">
        <v>0.7</v>
      </c>
      <c r="AR114" s="233"/>
      <c r="AS114" s="233"/>
      <c r="AT114" s="233"/>
      <c r="AU114" s="466"/>
      <c r="AV114" s="480"/>
      <c r="AW114" s="489"/>
      <c r="AX114" s="489"/>
      <c r="AY114" s="489"/>
      <c r="AZ114" s="501"/>
      <c r="BA114" s="212" t="s">
        <v>23</v>
      </c>
      <c r="BQ114" s="220"/>
      <c r="BR114" s="400">
        <v>2103238</v>
      </c>
      <c r="BS114" s="236"/>
      <c r="BT114" s="236"/>
      <c r="BU114" s="236"/>
      <c r="BV114" s="236"/>
      <c r="BW114" s="236">
        <v>1985428</v>
      </c>
      <c r="BX114" s="236"/>
      <c r="BY114" s="236"/>
      <c r="BZ114" s="236"/>
      <c r="CA114" s="236"/>
      <c r="CB114" s="236">
        <v>1787619</v>
      </c>
      <c r="CC114" s="236"/>
      <c r="CD114" s="236"/>
      <c r="CE114" s="236"/>
      <c r="CF114" s="236"/>
      <c r="CG114" s="532">
        <v>16.100000000000001</v>
      </c>
      <c r="CH114" s="539"/>
      <c r="CI114" s="539"/>
      <c r="CJ114" s="539"/>
      <c r="CK114" s="539"/>
      <c r="CL114" s="550"/>
      <c r="CM114" s="336"/>
      <c r="CN114" s="346" t="s">
        <v>252</v>
      </c>
      <c r="CO114" s="134"/>
      <c r="CP114" s="134"/>
      <c r="CQ114" s="134"/>
      <c r="CR114" s="134"/>
      <c r="CS114" s="134"/>
      <c r="CT114" s="134"/>
      <c r="CU114" s="134"/>
      <c r="CV114" s="134"/>
      <c r="CW114" s="134"/>
      <c r="CX114" s="134"/>
      <c r="CY114" s="134"/>
      <c r="CZ114" s="134"/>
      <c r="DA114" s="134"/>
      <c r="DB114" s="134"/>
      <c r="DC114" s="134"/>
      <c r="DD114" s="134"/>
      <c r="DE114" s="134"/>
      <c r="DF114" s="134"/>
      <c r="DG114" s="394"/>
      <c r="DH114" s="400" t="s">
        <v>68</v>
      </c>
      <c r="DI114" s="236"/>
      <c r="DJ114" s="236"/>
      <c r="DK114" s="236"/>
      <c r="DL114" s="236"/>
      <c r="DM114" s="236" t="s">
        <v>68</v>
      </c>
      <c r="DN114" s="236"/>
      <c r="DO114" s="236"/>
      <c r="DP114" s="236"/>
      <c r="DQ114" s="236"/>
      <c r="DR114" s="236" t="s">
        <v>68</v>
      </c>
      <c r="DS114" s="236"/>
      <c r="DT114" s="236"/>
      <c r="DU114" s="236"/>
      <c r="DV114" s="236"/>
      <c r="DW114" s="233" t="s">
        <v>68</v>
      </c>
      <c r="DX114" s="233"/>
      <c r="DY114" s="233"/>
      <c r="DZ114" s="233"/>
      <c r="EA114" s="466"/>
    </row>
    <row r="115" spans="2:131" ht="22.5" customHeight="1">
      <c r="B115" s="319"/>
      <c r="C115" s="334"/>
      <c r="D115" s="214" t="s">
        <v>468</v>
      </c>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22"/>
      <c r="AB115" s="401" t="s">
        <v>68</v>
      </c>
      <c r="AC115" s="237"/>
      <c r="AD115" s="237"/>
      <c r="AE115" s="237"/>
      <c r="AF115" s="237"/>
      <c r="AG115" s="237" t="s">
        <v>68</v>
      </c>
      <c r="AH115" s="237"/>
      <c r="AI115" s="237"/>
      <c r="AJ115" s="237"/>
      <c r="AK115" s="237"/>
      <c r="AL115" s="237" t="s">
        <v>68</v>
      </c>
      <c r="AM115" s="237"/>
      <c r="AN115" s="237"/>
      <c r="AO115" s="237"/>
      <c r="AP115" s="237"/>
      <c r="AQ115" s="234" t="s">
        <v>68</v>
      </c>
      <c r="AR115" s="234"/>
      <c r="AS115" s="234"/>
      <c r="AT115" s="234"/>
      <c r="AU115" s="467"/>
      <c r="AV115" s="480"/>
      <c r="AW115" s="489"/>
      <c r="AX115" s="489"/>
      <c r="AY115" s="489"/>
      <c r="AZ115" s="501"/>
      <c r="BA115" s="212" t="s">
        <v>226</v>
      </c>
      <c r="BQ115" s="220"/>
      <c r="BR115" s="400" t="s">
        <v>68</v>
      </c>
      <c r="BS115" s="236"/>
      <c r="BT115" s="236"/>
      <c r="BU115" s="236"/>
      <c r="BV115" s="236"/>
      <c r="BW115" s="236" t="s">
        <v>68</v>
      </c>
      <c r="BX115" s="236"/>
      <c r="BY115" s="236"/>
      <c r="BZ115" s="236"/>
      <c r="CA115" s="236"/>
      <c r="CB115" s="236" t="s">
        <v>68</v>
      </c>
      <c r="CC115" s="236"/>
      <c r="CD115" s="236"/>
      <c r="CE115" s="236"/>
      <c r="CF115" s="236"/>
      <c r="CG115" s="532" t="s">
        <v>68</v>
      </c>
      <c r="CH115" s="539"/>
      <c r="CI115" s="539"/>
      <c r="CJ115" s="539"/>
      <c r="CK115" s="539"/>
      <c r="CL115" s="550"/>
      <c r="CM115" s="336"/>
      <c r="CN115" s="212" t="s">
        <v>26</v>
      </c>
      <c r="DG115" s="220"/>
      <c r="DH115" s="400">
        <v>577512</v>
      </c>
      <c r="DI115" s="236"/>
      <c r="DJ115" s="236"/>
      <c r="DK115" s="236"/>
      <c r="DL115" s="236"/>
      <c r="DM115" s="236">
        <v>578824</v>
      </c>
      <c r="DN115" s="236"/>
      <c r="DO115" s="236"/>
      <c r="DP115" s="236"/>
      <c r="DQ115" s="236"/>
      <c r="DR115" s="236">
        <v>579840</v>
      </c>
      <c r="DS115" s="236"/>
      <c r="DT115" s="236"/>
      <c r="DU115" s="236"/>
      <c r="DV115" s="236"/>
      <c r="DW115" s="233">
        <v>5.2</v>
      </c>
      <c r="DX115" s="233"/>
      <c r="DY115" s="233"/>
      <c r="DZ115" s="233"/>
      <c r="EA115" s="466"/>
    </row>
    <row r="116" spans="2:131" ht="22.5" customHeight="1">
      <c r="B116" s="99" t="s">
        <v>85</v>
      </c>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t="s">
        <v>469</v>
      </c>
      <c r="AA116" s="107"/>
      <c r="AB116" s="402">
        <v>4697210</v>
      </c>
      <c r="AC116" s="404"/>
      <c r="AD116" s="404"/>
      <c r="AE116" s="404"/>
      <c r="AF116" s="404"/>
      <c r="AG116" s="404">
        <v>4695101</v>
      </c>
      <c r="AH116" s="404"/>
      <c r="AI116" s="404"/>
      <c r="AJ116" s="404"/>
      <c r="AK116" s="404"/>
      <c r="AL116" s="404">
        <v>4574831</v>
      </c>
      <c r="AM116" s="404"/>
      <c r="AN116" s="404"/>
      <c r="AO116" s="404"/>
      <c r="AP116" s="404"/>
      <c r="AQ116" s="455"/>
      <c r="AR116" s="460"/>
      <c r="AS116" s="460"/>
      <c r="AT116" s="460"/>
      <c r="AU116" s="468"/>
      <c r="AV116" s="480"/>
      <c r="AW116" s="489"/>
      <c r="AX116" s="489"/>
      <c r="AY116" s="489"/>
      <c r="AZ116" s="501"/>
      <c r="BA116" s="212" t="s">
        <v>132</v>
      </c>
      <c r="BQ116" s="220"/>
      <c r="BR116" s="400" t="s">
        <v>68</v>
      </c>
      <c r="BS116" s="236"/>
      <c r="BT116" s="236"/>
      <c r="BU116" s="236"/>
      <c r="BV116" s="236"/>
      <c r="BW116" s="236" t="s">
        <v>68</v>
      </c>
      <c r="BX116" s="236"/>
      <c r="BY116" s="236"/>
      <c r="BZ116" s="236"/>
      <c r="CA116" s="236"/>
      <c r="CB116" s="236" t="s">
        <v>68</v>
      </c>
      <c r="CC116" s="236"/>
      <c r="CD116" s="236"/>
      <c r="CE116" s="236"/>
      <c r="CF116" s="236"/>
      <c r="CG116" s="532" t="s">
        <v>68</v>
      </c>
      <c r="CH116" s="539"/>
      <c r="CI116" s="539"/>
      <c r="CJ116" s="539"/>
      <c r="CK116" s="539"/>
      <c r="CL116" s="550"/>
      <c r="CM116" s="336"/>
      <c r="CN116" s="346" t="s">
        <v>470</v>
      </c>
      <c r="CO116" s="134"/>
      <c r="CP116" s="134"/>
      <c r="CQ116" s="134"/>
      <c r="CR116" s="134"/>
      <c r="CS116" s="134"/>
      <c r="CT116" s="134"/>
      <c r="CU116" s="134"/>
      <c r="CV116" s="134"/>
      <c r="CW116" s="134"/>
      <c r="CX116" s="134"/>
      <c r="CY116" s="134"/>
      <c r="CZ116" s="134"/>
      <c r="DA116" s="134"/>
      <c r="DB116" s="134"/>
      <c r="DC116" s="134"/>
      <c r="DD116" s="134"/>
      <c r="DE116" s="134"/>
      <c r="DF116" s="134"/>
      <c r="DG116" s="394"/>
      <c r="DH116" s="400">
        <v>566856</v>
      </c>
      <c r="DI116" s="236"/>
      <c r="DJ116" s="236"/>
      <c r="DK116" s="236"/>
      <c r="DL116" s="236"/>
      <c r="DM116" s="236">
        <v>492833</v>
      </c>
      <c r="DN116" s="236"/>
      <c r="DO116" s="236"/>
      <c r="DP116" s="236"/>
      <c r="DQ116" s="236"/>
      <c r="DR116" s="236">
        <v>419216</v>
      </c>
      <c r="DS116" s="236"/>
      <c r="DT116" s="236"/>
      <c r="DU116" s="236"/>
      <c r="DV116" s="236"/>
      <c r="DW116" s="233">
        <v>3.8</v>
      </c>
      <c r="DX116" s="233"/>
      <c r="DY116" s="233"/>
      <c r="DZ116" s="233"/>
      <c r="EA116" s="466"/>
    </row>
    <row r="117" spans="2:131" ht="22.5" customHeight="1">
      <c r="B117" s="99" t="s">
        <v>60</v>
      </c>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7"/>
      <c r="AB117" s="111" t="s">
        <v>452</v>
      </c>
      <c r="AC117" s="105"/>
      <c r="AD117" s="105"/>
      <c r="AE117" s="105"/>
      <c r="AF117" s="107"/>
      <c r="AG117" s="111" t="s">
        <v>372</v>
      </c>
      <c r="AH117" s="105"/>
      <c r="AI117" s="105"/>
      <c r="AJ117" s="105"/>
      <c r="AK117" s="107"/>
      <c r="AL117" s="111" t="s">
        <v>370</v>
      </c>
      <c r="AM117" s="105"/>
      <c r="AN117" s="105"/>
      <c r="AO117" s="105"/>
      <c r="AP117" s="107"/>
      <c r="AQ117" s="111" t="s">
        <v>455</v>
      </c>
      <c r="AR117" s="105"/>
      <c r="AS117" s="105"/>
      <c r="AT117" s="105"/>
      <c r="AU117" s="128"/>
      <c r="AV117" s="480"/>
      <c r="AW117" s="489"/>
      <c r="AX117" s="489"/>
      <c r="AY117" s="489"/>
      <c r="AZ117" s="501"/>
      <c r="BA117" s="214" t="s">
        <v>472</v>
      </c>
      <c r="BB117" s="218"/>
      <c r="BC117" s="218"/>
      <c r="BD117" s="218"/>
      <c r="BE117" s="218"/>
      <c r="BF117" s="218"/>
      <c r="BG117" s="218"/>
      <c r="BH117" s="218"/>
      <c r="BI117" s="218"/>
      <c r="BJ117" s="218"/>
      <c r="BK117" s="218"/>
      <c r="BL117" s="218"/>
      <c r="BM117" s="218"/>
      <c r="BN117" s="218"/>
      <c r="BO117" s="218"/>
      <c r="BP117" s="218"/>
      <c r="BQ117" s="222"/>
      <c r="BR117" s="401" t="s">
        <v>68</v>
      </c>
      <c r="BS117" s="237"/>
      <c r="BT117" s="237"/>
      <c r="BU117" s="237"/>
      <c r="BV117" s="237"/>
      <c r="BW117" s="237" t="s">
        <v>68</v>
      </c>
      <c r="BX117" s="237"/>
      <c r="BY117" s="237"/>
      <c r="BZ117" s="237"/>
      <c r="CA117" s="237"/>
      <c r="CB117" s="237" t="s">
        <v>68</v>
      </c>
      <c r="CC117" s="237"/>
      <c r="CD117" s="237"/>
      <c r="CE117" s="237"/>
      <c r="CF117" s="237"/>
      <c r="CG117" s="533" t="s">
        <v>68</v>
      </c>
      <c r="CH117" s="540"/>
      <c r="CI117" s="540"/>
      <c r="CJ117" s="540"/>
      <c r="CK117" s="540"/>
      <c r="CL117" s="550"/>
      <c r="CM117" s="336"/>
      <c r="CN117" s="346" t="s">
        <v>371</v>
      </c>
      <c r="CO117" s="134"/>
      <c r="CP117" s="134"/>
      <c r="CQ117" s="134"/>
      <c r="CR117" s="134"/>
      <c r="CS117" s="134"/>
      <c r="CT117" s="134"/>
      <c r="CU117" s="134"/>
      <c r="CV117" s="134"/>
      <c r="CW117" s="134"/>
      <c r="CX117" s="134"/>
      <c r="CY117" s="134"/>
      <c r="CZ117" s="134"/>
      <c r="DA117" s="134"/>
      <c r="DB117" s="134"/>
      <c r="DC117" s="134"/>
      <c r="DD117" s="134"/>
      <c r="DE117" s="134"/>
      <c r="DF117" s="134"/>
      <c r="DG117" s="394"/>
      <c r="DH117" s="400" t="s">
        <v>68</v>
      </c>
      <c r="DI117" s="236"/>
      <c r="DJ117" s="236"/>
      <c r="DK117" s="236"/>
      <c r="DL117" s="236"/>
      <c r="DM117" s="236" t="s">
        <v>68</v>
      </c>
      <c r="DN117" s="236"/>
      <c r="DO117" s="236"/>
      <c r="DP117" s="236"/>
      <c r="DQ117" s="236"/>
      <c r="DR117" s="236" t="s">
        <v>68</v>
      </c>
      <c r="DS117" s="236"/>
      <c r="DT117" s="236"/>
      <c r="DU117" s="236"/>
      <c r="DV117" s="236"/>
      <c r="DW117" s="233" t="s">
        <v>68</v>
      </c>
      <c r="DX117" s="233"/>
      <c r="DY117" s="233"/>
      <c r="DZ117" s="233"/>
      <c r="EA117" s="466"/>
    </row>
    <row r="118" spans="2:131" ht="22.5" customHeight="1">
      <c r="B118" s="320" t="s">
        <v>140</v>
      </c>
      <c r="C118" s="335"/>
      <c r="D118" s="345" t="s">
        <v>271</v>
      </c>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93"/>
      <c r="AB118" s="224" t="s">
        <v>68</v>
      </c>
      <c r="AC118" s="227"/>
      <c r="AD118" s="227"/>
      <c r="AE118" s="227"/>
      <c r="AF118" s="229"/>
      <c r="AG118" s="286" t="s">
        <v>68</v>
      </c>
      <c r="AH118" s="227"/>
      <c r="AI118" s="227"/>
      <c r="AJ118" s="227"/>
      <c r="AK118" s="229"/>
      <c r="AL118" s="286" t="s">
        <v>68</v>
      </c>
      <c r="AM118" s="227"/>
      <c r="AN118" s="227"/>
      <c r="AO118" s="227"/>
      <c r="AP118" s="229"/>
      <c r="AQ118" s="239" t="s">
        <v>68</v>
      </c>
      <c r="AR118" s="242"/>
      <c r="AS118" s="242"/>
      <c r="AT118" s="242"/>
      <c r="AU118" s="469"/>
      <c r="AV118" s="481"/>
      <c r="AW118" s="490"/>
      <c r="AX118" s="490"/>
      <c r="AY118" s="490"/>
      <c r="AZ118" s="490"/>
      <c r="BA118" s="510" t="s">
        <v>85</v>
      </c>
      <c r="BB118" s="510"/>
      <c r="BC118" s="510"/>
      <c r="BD118" s="510"/>
      <c r="BE118" s="510"/>
      <c r="BF118" s="510"/>
      <c r="BG118" s="510"/>
      <c r="BH118" s="510"/>
      <c r="BI118" s="510"/>
      <c r="BJ118" s="510"/>
      <c r="BK118" s="510"/>
      <c r="BL118" s="510"/>
      <c r="BM118" s="510"/>
      <c r="BN118" s="510"/>
      <c r="BO118" s="510"/>
      <c r="BP118" s="105" t="s">
        <v>415</v>
      </c>
      <c r="BQ118" s="107"/>
      <c r="BR118" s="401">
        <v>51203574</v>
      </c>
      <c r="BS118" s="237"/>
      <c r="BT118" s="237"/>
      <c r="BU118" s="237"/>
      <c r="BV118" s="237"/>
      <c r="BW118" s="237">
        <v>48870307</v>
      </c>
      <c r="BX118" s="237"/>
      <c r="BY118" s="237"/>
      <c r="BZ118" s="237"/>
      <c r="CA118" s="237"/>
      <c r="CB118" s="237">
        <v>46412553</v>
      </c>
      <c r="CC118" s="237"/>
      <c r="CD118" s="237"/>
      <c r="CE118" s="237"/>
      <c r="CF118" s="237"/>
      <c r="CG118" s="458"/>
      <c r="CH118" s="463"/>
      <c r="CI118" s="463"/>
      <c r="CJ118" s="463"/>
      <c r="CK118" s="547"/>
      <c r="CL118" s="550"/>
      <c r="CM118" s="336"/>
      <c r="CN118" s="346" t="s">
        <v>473</v>
      </c>
      <c r="CO118" s="134"/>
      <c r="CP118" s="134"/>
      <c r="CQ118" s="134"/>
      <c r="CR118" s="134"/>
      <c r="CS118" s="134"/>
      <c r="CT118" s="134"/>
      <c r="CU118" s="134"/>
      <c r="CV118" s="134"/>
      <c r="CW118" s="134"/>
      <c r="CX118" s="134"/>
      <c r="CY118" s="134"/>
      <c r="CZ118" s="134"/>
      <c r="DA118" s="134"/>
      <c r="DB118" s="134"/>
      <c r="DC118" s="134"/>
      <c r="DD118" s="134"/>
      <c r="DE118" s="134"/>
      <c r="DF118" s="134"/>
      <c r="DG118" s="394"/>
      <c r="DH118" s="400" t="s">
        <v>68</v>
      </c>
      <c r="DI118" s="236"/>
      <c r="DJ118" s="236"/>
      <c r="DK118" s="236"/>
      <c r="DL118" s="236"/>
      <c r="DM118" s="236" t="s">
        <v>68</v>
      </c>
      <c r="DN118" s="236"/>
      <c r="DO118" s="236"/>
      <c r="DP118" s="236"/>
      <c r="DQ118" s="236"/>
      <c r="DR118" s="236" t="s">
        <v>68</v>
      </c>
      <c r="DS118" s="236"/>
      <c r="DT118" s="236"/>
      <c r="DU118" s="236"/>
      <c r="DV118" s="236"/>
      <c r="DW118" s="233" t="s">
        <v>68</v>
      </c>
      <c r="DX118" s="233"/>
      <c r="DY118" s="233"/>
      <c r="DZ118" s="233"/>
      <c r="EA118" s="466"/>
    </row>
    <row r="119" spans="2:131" ht="22.5" customHeight="1">
      <c r="B119" s="321"/>
      <c r="C119" s="336"/>
      <c r="D119" s="346" t="s">
        <v>461</v>
      </c>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394"/>
      <c r="AB119" s="225" t="s">
        <v>68</v>
      </c>
      <c r="AC119" s="174"/>
      <c r="AD119" s="174"/>
      <c r="AE119" s="174"/>
      <c r="AF119" s="230"/>
      <c r="AG119" s="285" t="s">
        <v>68</v>
      </c>
      <c r="AH119" s="174"/>
      <c r="AI119" s="174"/>
      <c r="AJ119" s="174"/>
      <c r="AK119" s="230"/>
      <c r="AL119" s="285" t="s">
        <v>68</v>
      </c>
      <c r="AM119" s="174"/>
      <c r="AN119" s="174"/>
      <c r="AO119" s="174"/>
      <c r="AP119" s="230"/>
      <c r="AQ119" s="240" t="s">
        <v>68</v>
      </c>
      <c r="AR119" s="194"/>
      <c r="AS119" s="194"/>
      <c r="AT119" s="194"/>
      <c r="AU119" s="201"/>
      <c r="AV119" s="482" t="s">
        <v>430</v>
      </c>
      <c r="AW119" s="491"/>
      <c r="AX119" s="491"/>
      <c r="AY119" s="491"/>
      <c r="AZ119" s="502"/>
      <c r="BA119" s="211" t="s">
        <v>424</v>
      </c>
      <c r="BB119" s="216"/>
      <c r="BC119" s="216"/>
      <c r="BD119" s="216"/>
      <c r="BE119" s="216"/>
      <c r="BF119" s="216"/>
      <c r="BG119" s="216"/>
      <c r="BH119" s="216"/>
      <c r="BI119" s="216"/>
      <c r="BJ119" s="216"/>
      <c r="BK119" s="216"/>
      <c r="BL119" s="216"/>
      <c r="BM119" s="216"/>
      <c r="BN119" s="216"/>
      <c r="BO119" s="216"/>
      <c r="BP119" s="216"/>
      <c r="BQ119" s="219"/>
      <c r="BR119" s="399">
        <v>2212250</v>
      </c>
      <c r="BS119" s="235"/>
      <c r="BT119" s="235"/>
      <c r="BU119" s="235"/>
      <c r="BV119" s="235"/>
      <c r="BW119" s="235">
        <v>2477503</v>
      </c>
      <c r="BX119" s="235"/>
      <c r="BY119" s="235"/>
      <c r="BZ119" s="235"/>
      <c r="CA119" s="235"/>
      <c r="CB119" s="235">
        <v>3064122</v>
      </c>
      <c r="CC119" s="235"/>
      <c r="CD119" s="235"/>
      <c r="CE119" s="235"/>
      <c r="CF119" s="235"/>
      <c r="CG119" s="531">
        <v>27.7</v>
      </c>
      <c r="CH119" s="538"/>
      <c r="CI119" s="538"/>
      <c r="CJ119" s="538"/>
      <c r="CK119" s="538"/>
      <c r="CL119" s="551"/>
      <c r="CM119" s="337"/>
      <c r="CN119" s="347" t="s">
        <v>474</v>
      </c>
      <c r="CO119" s="349"/>
      <c r="CP119" s="349"/>
      <c r="CQ119" s="349"/>
      <c r="CR119" s="349"/>
      <c r="CS119" s="349"/>
      <c r="CT119" s="349"/>
      <c r="CU119" s="349"/>
      <c r="CV119" s="349"/>
      <c r="CW119" s="349"/>
      <c r="CX119" s="349"/>
      <c r="CY119" s="349"/>
      <c r="CZ119" s="349"/>
      <c r="DA119" s="349"/>
      <c r="DB119" s="349"/>
      <c r="DC119" s="349"/>
      <c r="DD119" s="349"/>
      <c r="DE119" s="349"/>
      <c r="DF119" s="349"/>
      <c r="DG119" s="395"/>
      <c r="DH119" s="401" t="s">
        <v>68</v>
      </c>
      <c r="DI119" s="237"/>
      <c r="DJ119" s="237"/>
      <c r="DK119" s="237"/>
      <c r="DL119" s="237"/>
      <c r="DM119" s="237" t="s">
        <v>68</v>
      </c>
      <c r="DN119" s="237"/>
      <c r="DO119" s="237"/>
      <c r="DP119" s="237"/>
      <c r="DQ119" s="237"/>
      <c r="DR119" s="237" t="s">
        <v>68</v>
      </c>
      <c r="DS119" s="237"/>
      <c r="DT119" s="237"/>
      <c r="DU119" s="237"/>
      <c r="DV119" s="237"/>
      <c r="DW119" s="234" t="s">
        <v>68</v>
      </c>
      <c r="DX119" s="234"/>
      <c r="DY119" s="234"/>
      <c r="DZ119" s="234"/>
      <c r="EA119" s="467"/>
    </row>
    <row r="120" spans="2:131" ht="22.5" customHeight="1">
      <c r="B120" s="321"/>
      <c r="C120" s="336"/>
      <c r="D120" s="346" t="s">
        <v>0</v>
      </c>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394"/>
      <c r="AB120" s="225" t="s">
        <v>68</v>
      </c>
      <c r="AC120" s="174"/>
      <c r="AD120" s="174"/>
      <c r="AE120" s="174"/>
      <c r="AF120" s="230"/>
      <c r="AG120" s="285" t="s">
        <v>68</v>
      </c>
      <c r="AH120" s="174"/>
      <c r="AI120" s="174"/>
      <c r="AJ120" s="174"/>
      <c r="AK120" s="230"/>
      <c r="AL120" s="285" t="s">
        <v>68</v>
      </c>
      <c r="AM120" s="174"/>
      <c r="AN120" s="174"/>
      <c r="AO120" s="174"/>
      <c r="AP120" s="230"/>
      <c r="AQ120" s="240" t="s">
        <v>68</v>
      </c>
      <c r="AR120" s="194"/>
      <c r="AS120" s="194"/>
      <c r="AT120" s="194"/>
      <c r="AU120" s="201"/>
      <c r="AV120" s="483"/>
      <c r="AW120" s="492"/>
      <c r="AX120" s="492"/>
      <c r="AY120" s="492"/>
      <c r="AZ120" s="503"/>
      <c r="BA120" s="212" t="s">
        <v>355</v>
      </c>
      <c r="BQ120" s="220"/>
      <c r="BR120" s="400">
        <v>1361379</v>
      </c>
      <c r="BS120" s="236"/>
      <c r="BT120" s="236"/>
      <c r="BU120" s="236"/>
      <c r="BV120" s="236"/>
      <c r="BW120" s="236">
        <v>1086050</v>
      </c>
      <c r="BX120" s="236"/>
      <c r="BY120" s="236"/>
      <c r="BZ120" s="236"/>
      <c r="CA120" s="236"/>
      <c r="CB120" s="236">
        <v>894449</v>
      </c>
      <c r="CC120" s="236"/>
      <c r="CD120" s="236"/>
      <c r="CE120" s="236"/>
      <c r="CF120" s="236"/>
      <c r="CG120" s="532">
        <v>8.1</v>
      </c>
      <c r="CH120" s="539"/>
      <c r="CI120" s="539"/>
      <c r="CJ120" s="539"/>
      <c r="CK120" s="539"/>
      <c r="CL120" s="121" t="s">
        <v>411</v>
      </c>
      <c r="CM120" s="135"/>
      <c r="CN120" s="135"/>
      <c r="CO120" s="135"/>
      <c r="CP120" s="137"/>
      <c r="CQ120" s="557" t="s">
        <v>272</v>
      </c>
      <c r="CR120" s="340"/>
      <c r="CS120" s="340"/>
      <c r="CT120" s="340"/>
      <c r="CU120" s="340"/>
      <c r="CV120" s="340"/>
      <c r="CW120" s="340"/>
      <c r="CX120" s="340"/>
      <c r="CY120" s="340"/>
      <c r="CZ120" s="340"/>
      <c r="DA120" s="340"/>
      <c r="DB120" s="340"/>
      <c r="DC120" s="340"/>
      <c r="DD120" s="340"/>
      <c r="DE120" s="340"/>
      <c r="DF120" s="340"/>
      <c r="DG120" s="564"/>
      <c r="DH120" s="399">
        <v>12983442</v>
      </c>
      <c r="DI120" s="235"/>
      <c r="DJ120" s="235"/>
      <c r="DK120" s="235"/>
      <c r="DL120" s="235"/>
      <c r="DM120" s="235">
        <v>12451636</v>
      </c>
      <c r="DN120" s="235"/>
      <c r="DO120" s="235"/>
      <c r="DP120" s="235"/>
      <c r="DQ120" s="235"/>
      <c r="DR120" s="235">
        <v>11385721</v>
      </c>
      <c r="DS120" s="235"/>
      <c r="DT120" s="235"/>
      <c r="DU120" s="235"/>
      <c r="DV120" s="235"/>
      <c r="DW120" s="232">
        <v>102.8</v>
      </c>
      <c r="DX120" s="232"/>
      <c r="DY120" s="232"/>
      <c r="DZ120" s="232"/>
      <c r="EA120" s="465"/>
    </row>
    <row r="121" spans="2:131" ht="22.5" customHeight="1">
      <c r="B121" s="321"/>
      <c r="C121" s="336"/>
      <c r="D121" s="346" t="s">
        <v>252</v>
      </c>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394"/>
      <c r="AB121" s="225" t="s">
        <v>68</v>
      </c>
      <c r="AC121" s="174"/>
      <c r="AD121" s="174"/>
      <c r="AE121" s="174"/>
      <c r="AF121" s="230"/>
      <c r="AG121" s="285" t="s">
        <v>68</v>
      </c>
      <c r="AH121" s="174"/>
      <c r="AI121" s="174"/>
      <c r="AJ121" s="174"/>
      <c r="AK121" s="230"/>
      <c r="AL121" s="285" t="s">
        <v>68</v>
      </c>
      <c r="AM121" s="174"/>
      <c r="AN121" s="174"/>
      <c r="AO121" s="174"/>
      <c r="AP121" s="230"/>
      <c r="AQ121" s="240" t="s">
        <v>68</v>
      </c>
      <c r="AR121" s="194"/>
      <c r="AS121" s="194"/>
      <c r="AT121" s="194"/>
      <c r="AU121" s="201"/>
      <c r="AV121" s="483"/>
      <c r="AW121" s="492"/>
      <c r="AX121" s="492"/>
      <c r="AY121" s="492"/>
      <c r="AZ121" s="503"/>
      <c r="BA121" s="214" t="s">
        <v>8</v>
      </c>
      <c r="BB121" s="218"/>
      <c r="BC121" s="218"/>
      <c r="BD121" s="218"/>
      <c r="BE121" s="218"/>
      <c r="BF121" s="218"/>
      <c r="BG121" s="218"/>
      <c r="BH121" s="218"/>
      <c r="BI121" s="218"/>
      <c r="BJ121" s="218"/>
      <c r="BK121" s="218"/>
      <c r="BL121" s="218"/>
      <c r="BM121" s="218"/>
      <c r="BN121" s="218"/>
      <c r="BO121" s="218"/>
      <c r="BP121" s="218"/>
      <c r="BQ121" s="222"/>
      <c r="BR121" s="401">
        <v>29396767</v>
      </c>
      <c r="BS121" s="237"/>
      <c r="BT121" s="237"/>
      <c r="BU121" s="237"/>
      <c r="BV121" s="237"/>
      <c r="BW121" s="237">
        <v>29143338</v>
      </c>
      <c r="BX121" s="237"/>
      <c r="BY121" s="237"/>
      <c r="BZ121" s="237"/>
      <c r="CA121" s="237"/>
      <c r="CB121" s="237">
        <v>28927603</v>
      </c>
      <c r="CC121" s="237"/>
      <c r="CD121" s="237"/>
      <c r="CE121" s="237"/>
      <c r="CF121" s="237"/>
      <c r="CG121" s="533">
        <v>261.10000000000002</v>
      </c>
      <c r="CH121" s="540"/>
      <c r="CI121" s="540"/>
      <c r="CJ121" s="540"/>
      <c r="CK121" s="540"/>
      <c r="CL121" s="248"/>
      <c r="CM121" s="249"/>
      <c r="CN121" s="249"/>
      <c r="CO121" s="249"/>
      <c r="CP121" s="556"/>
      <c r="CQ121" s="558" t="s">
        <v>159</v>
      </c>
      <c r="CR121" s="560"/>
      <c r="CS121" s="560"/>
      <c r="CT121" s="560"/>
      <c r="CU121" s="560"/>
      <c r="CV121" s="560"/>
      <c r="CW121" s="560"/>
      <c r="CX121" s="560"/>
      <c r="CY121" s="560"/>
      <c r="CZ121" s="560"/>
      <c r="DA121" s="560"/>
      <c r="DB121" s="560"/>
      <c r="DC121" s="560"/>
      <c r="DD121" s="560"/>
      <c r="DE121" s="560"/>
      <c r="DF121" s="560"/>
      <c r="DG121" s="565"/>
      <c r="DH121" s="400">
        <v>8467026</v>
      </c>
      <c r="DI121" s="236"/>
      <c r="DJ121" s="236"/>
      <c r="DK121" s="236"/>
      <c r="DL121" s="236"/>
      <c r="DM121" s="236">
        <v>7721253</v>
      </c>
      <c r="DN121" s="236"/>
      <c r="DO121" s="236"/>
      <c r="DP121" s="236"/>
      <c r="DQ121" s="236"/>
      <c r="DR121" s="236">
        <v>7406972</v>
      </c>
      <c r="DS121" s="236"/>
      <c r="DT121" s="236"/>
      <c r="DU121" s="236"/>
      <c r="DV121" s="236"/>
      <c r="DW121" s="233">
        <v>66.900000000000006</v>
      </c>
      <c r="DX121" s="233"/>
      <c r="DY121" s="233"/>
      <c r="DZ121" s="233"/>
      <c r="EA121" s="466"/>
    </row>
    <row r="122" spans="2:131" ht="22.5" customHeight="1">
      <c r="B122" s="321"/>
      <c r="C122" s="336"/>
      <c r="D122" s="346" t="s">
        <v>470</v>
      </c>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394"/>
      <c r="AB122" s="225">
        <v>80630</v>
      </c>
      <c r="AC122" s="174"/>
      <c r="AD122" s="174"/>
      <c r="AE122" s="174"/>
      <c r="AF122" s="230"/>
      <c r="AG122" s="285">
        <v>79952</v>
      </c>
      <c r="AH122" s="174"/>
      <c r="AI122" s="174"/>
      <c r="AJ122" s="174"/>
      <c r="AK122" s="230"/>
      <c r="AL122" s="285">
        <v>79587</v>
      </c>
      <c r="AM122" s="174"/>
      <c r="AN122" s="174"/>
      <c r="AO122" s="174"/>
      <c r="AP122" s="230"/>
      <c r="AQ122" s="240">
        <v>0.7</v>
      </c>
      <c r="AR122" s="194"/>
      <c r="AS122" s="194"/>
      <c r="AT122" s="194"/>
      <c r="AU122" s="201"/>
      <c r="AV122" s="484"/>
      <c r="AW122" s="493"/>
      <c r="AX122" s="493"/>
      <c r="AY122" s="493"/>
      <c r="AZ122" s="493"/>
      <c r="BA122" s="510" t="s">
        <v>85</v>
      </c>
      <c r="BB122" s="510"/>
      <c r="BC122" s="510"/>
      <c r="BD122" s="510"/>
      <c r="BE122" s="510"/>
      <c r="BF122" s="510"/>
      <c r="BG122" s="510"/>
      <c r="BH122" s="510"/>
      <c r="BI122" s="510"/>
      <c r="BJ122" s="510"/>
      <c r="BK122" s="510"/>
      <c r="BL122" s="510"/>
      <c r="BM122" s="510"/>
      <c r="BN122" s="510"/>
      <c r="BO122" s="510"/>
      <c r="BP122" s="105" t="s">
        <v>366</v>
      </c>
      <c r="BQ122" s="107"/>
      <c r="BR122" s="402">
        <v>32970396</v>
      </c>
      <c r="BS122" s="404"/>
      <c r="BT122" s="404"/>
      <c r="BU122" s="404"/>
      <c r="BV122" s="404"/>
      <c r="BW122" s="404">
        <v>32706891</v>
      </c>
      <c r="BX122" s="404"/>
      <c r="BY122" s="404"/>
      <c r="BZ122" s="404"/>
      <c r="CA122" s="404"/>
      <c r="CB122" s="404">
        <v>32886174</v>
      </c>
      <c r="CC122" s="404"/>
      <c r="CD122" s="404"/>
      <c r="CE122" s="404"/>
      <c r="CF122" s="404"/>
      <c r="CG122" s="455"/>
      <c r="CH122" s="460"/>
      <c r="CI122" s="460"/>
      <c r="CJ122" s="460"/>
      <c r="CK122" s="548"/>
      <c r="CL122" s="248"/>
      <c r="CM122" s="249"/>
      <c r="CN122" s="249"/>
      <c r="CO122" s="249"/>
      <c r="CP122" s="556"/>
      <c r="CQ122" s="558" t="s">
        <v>227</v>
      </c>
      <c r="CR122" s="560"/>
      <c r="CS122" s="560"/>
      <c r="CT122" s="560"/>
      <c r="CU122" s="560"/>
      <c r="CV122" s="560"/>
      <c r="CW122" s="560"/>
      <c r="CX122" s="560"/>
      <c r="CY122" s="560"/>
      <c r="CZ122" s="560"/>
      <c r="DA122" s="560"/>
      <c r="DB122" s="560"/>
      <c r="DC122" s="560"/>
      <c r="DD122" s="560"/>
      <c r="DE122" s="560"/>
      <c r="DF122" s="560"/>
      <c r="DG122" s="565"/>
      <c r="DH122" s="400" t="s">
        <v>68</v>
      </c>
      <c r="DI122" s="236"/>
      <c r="DJ122" s="236"/>
      <c r="DK122" s="236"/>
      <c r="DL122" s="236"/>
      <c r="DM122" s="236" t="s">
        <v>68</v>
      </c>
      <c r="DN122" s="236"/>
      <c r="DO122" s="236"/>
      <c r="DP122" s="236"/>
      <c r="DQ122" s="236"/>
      <c r="DR122" s="236" t="s">
        <v>68</v>
      </c>
      <c r="DS122" s="236"/>
      <c r="DT122" s="236"/>
      <c r="DU122" s="236"/>
      <c r="DV122" s="236"/>
      <c r="DW122" s="233" t="s">
        <v>68</v>
      </c>
      <c r="DX122" s="233"/>
      <c r="DY122" s="233"/>
      <c r="DZ122" s="233"/>
      <c r="EA122" s="466"/>
    </row>
    <row r="123" spans="2:131" ht="22.5" customHeight="1">
      <c r="B123" s="321"/>
      <c r="C123" s="336"/>
      <c r="D123" s="346" t="s">
        <v>371</v>
      </c>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394"/>
      <c r="AB123" s="225" t="s">
        <v>68</v>
      </c>
      <c r="AC123" s="174"/>
      <c r="AD123" s="174"/>
      <c r="AE123" s="174"/>
      <c r="AF123" s="230"/>
      <c r="AG123" s="285" t="s">
        <v>68</v>
      </c>
      <c r="AH123" s="174"/>
      <c r="AI123" s="174"/>
      <c r="AJ123" s="174"/>
      <c r="AK123" s="230"/>
      <c r="AL123" s="285" t="s">
        <v>68</v>
      </c>
      <c r="AM123" s="174"/>
      <c r="AN123" s="174"/>
      <c r="AO123" s="174"/>
      <c r="AP123" s="230"/>
      <c r="AQ123" s="240" t="s">
        <v>68</v>
      </c>
      <c r="AR123" s="194"/>
      <c r="AS123" s="194"/>
      <c r="AT123" s="194"/>
      <c r="AU123" s="201"/>
      <c r="AV123" s="131" t="s">
        <v>350</v>
      </c>
      <c r="AW123" s="53"/>
      <c r="AX123" s="53"/>
      <c r="AY123" s="53"/>
      <c r="AZ123" s="53"/>
      <c r="BA123" s="53"/>
      <c r="BB123" s="53"/>
      <c r="BC123" s="53"/>
      <c r="BD123" s="53"/>
      <c r="BE123" s="53"/>
      <c r="BF123" s="53"/>
      <c r="BG123" s="53"/>
      <c r="BH123" s="53"/>
      <c r="BI123" s="53"/>
      <c r="BJ123" s="53"/>
      <c r="BK123" s="53"/>
      <c r="BL123" s="53"/>
      <c r="BM123" s="53"/>
      <c r="BN123" s="53"/>
      <c r="BO123" s="53"/>
      <c r="BP123" s="53"/>
      <c r="BQ123" s="56"/>
      <c r="BR123" s="518">
        <v>174.6</v>
      </c>
      <c r="BS123" s="523"/>
      <c r="BT123" s="523"/>
      <c r="BU123" s="523"/>
      <c r="BV123" s="523"/>
      <c r="BW123" s="523">
        <v>150.5</v>
      </c>
      <c r="BX123" s="523"/>
      <c r="BY123" s="523"/>
      <c r="BZ123" s="523"/>
      <c r="CA123" s="523"/>
      <c r="CB123" s="523">
        <v>122</v>
      </c>
      <c r="CC123" s="523"/>
      <c r="CD123" s="523"/>
      <c r="CE123" s="523"/>
      <c r="CF123" s="523"/>
      <c r="CG123" s="455"/>
      <c r="CH123" s="460"/>
      <c r="CI123" s="460"/>
      <c r="CJ123" s="460"/>
      <c r="CK123" s="548"/>
      <c r="CL123" s="248"/>
      <c r="CM123" s="249"/>
      <c r="CN123" s="249"/>
      <c r="CO123" s="249"/>
      <c r="CP123" s="556"/>
      <c r="CQ123" s="558" t="s">
        <v>477</v>
      </c>
      <c r="CR123" s="560"/>
      <c r="CS123" s="560"/>
      <c r="CT123" s="560"/>
      <c r="CU123" s="560"/>
      <c r="CV123" s="560"/>
      <c r="CW123" s="560"/>
      <c r="CX123" s="560"/>
      <c r="CY123" s="560"/>
      <c r="CZ123" s="560"/>
      <c r="DA123" s="560"/>
      <c r="DB123" s="560"/>
      <c r="DC123" s="560"/>
      <c r="DD123" s="560"/>
      <c r="DE123" s="560"/>
      <c r="DF123" s="560"/>
      <c r="DG123" s="565"/>
      <c r="DH123" s="400">
        <v>6099</v>
      </c>
      <c r="DI123" s="236"/>
      <c r="DJ123" s="236"/>
      <c r="DK123" s="236"/>
      <c r="DL123" s="236"/>
      <c r="DM123" s="236" t="s">
        <v>68</v>
      </c>
      <c r="DN123" s="236"/>
      <c r="DO123" s="236"/>
      <c r="DP123" s="236"/>
      <c r="DQ123" s="236"/>
      <c r="DR123" s="236" t="s">
        <v>68</v>
      </c>
      <c r="DS123" s="236"/>
      <c r="DT123" s="236"/>
      <c r="DU123" s="236"/>
      <c r="DV123" s="236"/>
      <c r="DW123" s="233" t="s">
        <v>68</v>
      </c>
      <c r="DX123" s="233"/>
      <c r="DY123" s="233"/>
      <c r="DZ123" s="233"/>
      <c r="EA123" s="466"/>
    </row>
    <row r="124" spans="2:131" ht="22.5" customHeight="1">
      <c r="B124" s="321"/>
      <c r="C124" s="336"/>
      <c r="D124" s="346" t="s">
        <v>473</v>
      </c>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394"/>
      <c r="AB124" s="225" t="s">
        <v>68</v>
      </c>
      <c r="AC124" s="174"/>
      <c r="AD124" s="174"/>
      <c r="AE124" s="174"/>
      <c r="AF124" s="230"/>
      <c r="AG124" s="285" t="s">
        <v>68</v>
      </c>
      <c r="AH124" s="174"/>
      <c r="AI124" s="174"/>
      <c r="AJ124" s="174"/>
      <c r="AK124" s="230"/>
      <c r="AL124" s="285" t="s">
        <v>68</v>
      </c>
      <c r="AM124" s="174"/>
      <c r="AN124" s="174"/>
      <c r="AO124" s="174"/>
      <c r="AP124" s="230"/>
      <c r="AQ124" s="240" t="s">
        <v>68</v>
      </c>
      <c r="AR124" s="194"/>
      <c r="AS124" s="194"/>
      <c r="AT124" s="194"/>
      <c r="AU124" s="201"/>
      <c r="AV124" s="485"/>
      <c r="AW124" s="494"/>
      <c r="AX124" s="494"/>
      <c r="AY124" s="494"/>
      <c r="AZ124" s="494"/>
      <c r="BA124" s="494"/>
      <c r="BB124" s="494"/>
      <c r="BC124" s="494"/>
      <c r="BD124" s="494"/>
      <c r="BE124" s="494"/>
      <c r="BF124" s="494"/>
      <c r="BG124" s="494"/>
      <c r="BH124" s="494"/>
      <c r="BI124" s="494"/>
      <c r="BJ124" s="494"/>
      <c r="BK124" s="494"/>
      <c r="BL124" s="494"/>
      <c r="BM124" s="494"/>
      <c r="BN124" s="494"/>
      <c r="BO124" s="494"/>
      <c r="BP124" s="494"/>
      <c r="BQ124" s="494"/>
      <c r="BR124" s="494"/>
      <c r="BS124" s="494"/>
      <c r="BT124" s="494"/>
      <c r="BU124" s="494"/>
      <c r="BV124" s="494"/>
      <c r="BW124" s="494"/>
      <c r="BX124" s="494"/>
      <c r="BY124" s="494"/>
      <c r="BZ124" s="494"/>
      <c r="CA124" s="494"/>
      <c r="CB124" s="494"/>
      <c r="CC124" s="494"/>
      <c r="CD124" s="494"/>
      <c r="CE124" s="494"/>
      <c r="CF124" s="494"/>
      <c r="CG124" s="494"/>
      <c r="CH124" s="494"/>
      <c r="CI124" s="494"/>
      <c r="CJ124" s="494"/>
      <c r="CK124" s="494"/>
      <c r="CL124" s="133"/>
      <c r="CM124" s="136"/>
      <c r="CN124" s="136"/>
      <c r="CO124" s="136"/>
      <c r="CP124" s="138"/>
      <c r="CQ124" s="559" t="s">
        <v>410</v>
      </c>
      <c r="CR124" s="561"/>
      <c r="CS124" s="561"/>
      <c r="CT124" s="561"/>
      <c r="CU124" s="561"/>
      <c r="CV124" s="561"/>
      <c r="CW124" s="561"/>
      <c r="CX124" s="561"/>
      <c r="CY124" s="561"/>
      <c r="CZ124" s="561"/>
      <c r="DA124" s="561"/>
      <c r="DB124" s="561"/>
      <c r="DC124" s="561"/>
      <c r="DD124" s="561"/>
      <c r="DE124" s="561"/>
      <c r="DF124" s="561"/>
      <c r="DG124" s="566"/>
      <c r="DH124" s="401" t="s">
        <v>68</v>
      </c>
      <c r="DI124" s="237"/>
      <c r="DJ124" s="237"/>
      <c r="DK124" s="237"/>
      <c r="DL124" s="237"/>
      <c r="DM124" s="237" t="s">
        <v>68</v>
      </c>
      <c r="DN124" s="237"/>
      <c r="DO124" s="237"/>
      <c r="DP124" s="237"/>
      <c r="DQ124" s="237"/>
      <c r="DR124" s="237" t="s">
        <v>68</v>
      </c>
      <c r="DS124" s="237"/>
      <c r="DT124" s="237"/>
      <c r="DU124" s="237"/>
      <c r="DV124" s="237"/>
      <c r="DW124" s="234" t="s">
        <v>68</v>
      </c>
      <c r="DX124" s="234"/>
      <c r="DY124" s="234"/>
      <c r="DZ124" s="234"/>
      <c r="EA124" s="467"/>
    </row>
    <row r="125" spans="2:131" ht="22.5" customHeight="1">
      <c r="B125" s="321"/>
      <c r="C125" s="336"/>
      <c r="D125" s="346" t="s">
        <v>474</v>
      </c>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394"/>
      <c r="AB125" s="225" t="s">
        <v>68</v>
      </c>
      <c r="AC125" s="174"/>
      <c r="AD125" s="174"/>
      <c r="AE125" s="174"/>
      <c r="AF125" s="230"/>
      <c r="AG125" s="285" t="s">
        <v>68</v>
      </c>
      <c r="AH125" s="174"/>
      <c r="AI125" s="174"/>
      <c r="AJ125" s="174"/>
      <c r="AK125" s="230"/>
      <c r="AL125" s="285" t="s">
        <v>68</v>
      </c>
      <c r="AM125" s="174"/>
      <c r="AN125" s="174"/>
      <c r="AO125" s="174"/>
      <c r="AP125" s="230"/>
      <c r="AQ125" s="240" t="s">
        <v>68</v>
      </c>
      <c r="AR125" s="194"/>
      <c r="AS125" s="194"/>
      <c r="AT125" s="194"/>
      <c r="AU125" s="201"/>
      <c r="AV125" s="486"/>
      <c r="AW125" s="486"/>
      <c r="AX125" s="486"/>
      <c r="AY125" s="486"/>
      <c r="AZ125" s="486"/>
      <c r="BA125" s="486"/>
      <c r="BB125" s="486"/>
      <c r="BC125" s="486"/>
      <c r="BD125" s="486"/>
      <c r="BE125" s="486"/>
      <c r="BF125" s="486"/>
      <c r="BG125" s="486"/>
      <c r="BH125" s="486"/>
      <c r="BI125" s="486"/>
      <c r="BJ125" s="486"/>
      <c r="BK125" s="486"/>
      <c r="BL125" s="486"/>
      <c r="BM125" s="486"/>
      <c r="BN125" s="486"/>
      <c r="BO125" s="486"/>
      <c r="BP125" s="486"/>
      <c r="BQ125" s="486"/>
      <c r="BR125" s="486"/>
      <c r="BS125" s="486"/>
      <c r="BT125" s="486"/>
      <c r="BU125" s="486"/>
      <c r="BV125" s="486"/>
      <c r="BW125" s="486"/>
      <c r="BX125" s="486"/>
      <c r="BY125" s="486"/>
      <c r="BZ125" s="486"/>
      <c r="CA125" s="486"/>
      <c r="CB125" s="486"/>
      <c r="CC125" s="486"/>
      <c r="CD125" s="486"/>
      <c r="CE125" s="516"/>
      <c r="CF125" s="516"/>
      <c r="CG125" s="516"/>
      <c r="CH125" s="486"/>
      <c r="CI125" s="486"/>
      <c r="CJ125" s="486"/>
      <c r="CK125" s="486"/>
      <c r="CL125" s="121" t="s">
        <v>479</v>
      </c>
      <c r="CM125" s="135"/>
      <c r="CN125" s="135"/>
      <c r="CO125" s="135"/>
      <c r="CP125" s="137"/>
      <c r="CQ125" s="211" t="s">
        <v>152</v>
      </c>
      <c r="CR125" s="216"/>
      <c r="CS125" s="216"/>
      <c r="CT125" s="216"/>
      <c r="CU125" s="216"/>
      <c r="CV125" s="216"/>
      <c r="CW125" s="216"/>
      <c r="CX125" s="216"/>
      <c r="CY125" s="216"/>
      <c r="CZ125" s="216"/>
      <c r="DA125" s="216"/>
      <c r="DB125" s="216"/>
      <c r="DC125" s="216"/>
      <c r="DD125" s="216"/>
      <c r="DE125" s="216"/>
      <c r="DF125" s="216"/>
      <c r="DG125" s="219"/>
      <c r="DH125" s="399" t="s">
        <v>68</v>
      </c>
      <c r="DI125" s="235"/>
      <c r="DJ125" s="235"/>
      <c r="DK125" s="235"/>
      <c r="DL125" s="235"/>
      <c r="DM125" s="235" t="s">
        <v>68</v>
      </c>
      <c r="DN125" s="235"/>
      <c r="DO125" s="235"/>
      <c r="DP125" s="235"/>
      <c r="DQ125" s="235"/>
      <c r="DR125" s="235" t="s">
        <v>68</v>
      </c>
      <c r="DS125" s="235"/>
      <c r="DT125" s="235"/>
      <c r="DU125" s="235"/>
      <c r="DV125" s="235"/>
      <c r="DW125" s="232" t="s">
        <v>68</v>
      </c>
      <c r="DX125" s="232"/>
      <c r="DY125" s="232"/>
      <c r="DZ125" s="232"/>
      <c r="EA125" s="465"/>
    </row>
    <row r="126" spans="2:131" ht="22.5" customHeight="1">
      <c r="B126" s="322"/>
      <c r="C126" s="337"/>
      <c r="D126" s="347" t="s">
        <v>480</v>
      </c>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95"/>
      <c r="AB126" s="226">
        <v>393175</v>
      </c>
      <c r="AC126" s="228"/>
      <c r="AD126" s="228"/>
      <c r="AE126" s="228"/>
      <c r="AF126" s="231"/>
      <c r="AG126" s="287" t="s">
        <v>68</v>
      </c>
      <c r="AH126" s="228"/>
      <c r="AI126" s="228"/>
      <c r="AJ126" s="228"/>
      <c r="AK126" s="231"/>
      <c r="AL126" s="287" t="s">
        <v>68</v>
      </c>
      <c r="AM126" s="228"/>
      <c r="AN126" s="228"/>
      <c r="AO126" s="228"/>
      <c r="AP126" s="231"/>
      <c r="AQ126" s="241" t="s">
        <v>68</v>
      </c>
      <c r="AR126" s="243"/>
      <c r="AS126" s="243"/>
      <c r="AT126" s="243"/>
      <c r="AU126" s="470"/>
      <c r="AV126" s="486"/>
      <c r="AW126" s="486"/>
      <c r="AX126" s="486"/>
      <c r="AY126" s="486"/>
      <c r="AZ126" s="486"/>
      <c r="BA126" s="486"/>
      <c r="BB126" s="486"/>
      <c r="BC126" s="486"/>
      <c r="BD126" s="486"/>
      <c r="BE126" s="486"/>
      <c r="BF126" s="486"/>
      <c r="BG126" s="486"/>
      <c r="BH126" s="486"/>
      <c r="BI126" s="486"/>
      <c r="BJ126" s="486"/>
      <c r="BK126" s="486"/>
      <c r="BL126" s="486"/>
      <c r="BM126" s="486"/>
      <c r="BN126" s="486"/>
      <c r="BO126" s="486"/>
      <c r="BP126" s="486"/>
      <c r="BQ126" s="486"/>
      <c r="BR126" s="486"/>
      <c r="BS126" s="486"/>
      <c r="BT126" s="486"/>
      <c r="BU126" s="486"/>
      <c r="BV126" s="486"/>
      <c r="BW126" s="486"/>
      <c r="BX126" s="486"/>
      <c r="BY126" s="486"/>
      <c r="BZ126" s="486"/>
      <c r="CA126" s="486"/>
      <c r="CB126" s="486"/>
      <c r="CC126" s="486"/>
      <c r="CD126" s="486"/>
      <c r="CE126" s="516"/>
      <c r="CF126" s="516"/>
      <c r="CG126" s="516"/>
      <c r="CH126" s="486"/>
      <c r="CI126" s="486"/>
      <c r="CJ126" s="486"/>
      <c r="CK126" s="486"/>
      <c r="CL126" s="248"/>
      <c r="CM126" s="249"/>
      <c r="CN126" s="249"/>
      <c r="CO126" s="249"/>
      <c r="CP126" s="556"/>
      <c r="CQ126" s="212" t="s">
        <v>378</v>
      </c>
      <c r="DG126" s="220"/>
      <c r="DH126" s="400" t="s">
        <v>68</v>
      </c>
      <c r="DI126" s="236"/>
      <c r="DJ126" s="236"/>
      <c r="DK126" s="236"/>
      <c r="DL126" s="236"/>
      <c r="DM126" s="236" t="s">
        <v>68</v>
      </c>
      <c r="DN126" s="236"/>
      <c r="DO126" s="236"/>
      <c r="DP126" s="236"/>
      <c r="DQ126" s="236"/>
      <c r="DR126" s="236" t="s">
        <v>68</v>
      </c>
      <c r="DS126" s="236"/>
      <c r="DT126" s="236"/>
      <c r="DU126" s="236"/>
      <c r="DV126" s="236"/>
      <c r="DW126" s="233" t="s">
        <v>68</v>
      </c>
      <c r="DX126" s="233"/>
      <c r="DY126" s="233"/>
      <c r="DZ126" s="233"/>
      <c r="EA126" s="466"/>
    </row>
    <row r="127" spans="2:131" ht="22.5" customHeight="1">
      <c r="B127" s="323" t="s">
        <v>126</v>
      </c>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88" t="s">
        <v>383</v>
      </c>
      <c r="Y127" s="388"/>
      <c r="Z127" s="388"/>
      <c r="AA127" s="396"/>
      <c r="AB127" s="224">
        <v>12802356</v>
      </c>
      <c r="AC127" s="227"/>
      <c r="AD127" s="227"/>
      <c r="AE127" s="227"/>
      <c r="AF127" s="229"/>
      <c r="AG127" s="286">
        <v>13148661</v>
      </c>
      <c r="AH127" s="227"/>
      <c r="AI127" s="227"/>
      <c r="AJ127" s="227"/>
      <c r="AK127" s="229"/>
      <c r="AL127" s="286">
        <v>13501849</v>
      </c>
      <c r="AM127" s="227"/>
      <c r="AN127" s="227"/>
      <c r="AO127" s="227"/>
      <c r="AP127" s="229"/>
      <c r="AQ127" s="456"/>
      <c r="AR127" s="461"/>
      <c r="AS127" s="461"/>
      <c r="AT127" s="461"/>
      <c r="AU127" s="471"/>
      <c r="AV127" s="486"/>
      <c r="AW127" s="486"/>
      <c r="AX127" s="486"/>
      <c r="AY127" s="486"/>
      <c r="AZ127" s="486"/>
      <c r="BA127" s="486"/>
      <c r="BB127" s="486"/>
      <c r="BC127" s="486"/>
      <c r="BD127" s="486"/>
      <c r="BE127" s="486"/>
      <c r="BF127" s="486"/>
      <c r="BG127" s="486"/>
      <c r="BH127" s="486"/>
      <c r="BI127" s="486"/>
      <c r="BJ127" s="486"/>
      <c r="BK127" s="486"/>
      <c r="BL127" s="486"/>
      <c r="BM127" s="486"/>
      <c r="BN127" s="486"/>
      <c r="BO127" s="516"/>
      <c r="BP127" s="516"/>
      <c r="BQ127" s="516"/>
      <c r="BR127" s="516"/>
      <c r="BS127" s="516"/>
      <c r="BT127" s="516"/>
      <c r="BU127" s="516"/>
      <c r="BV127" s="516"/>
      <c r="BW127" s="516"/>
      <c r="BX127" s="516"/>
      <c r="BY127" s="516"/>
      <c r="BZ127" s="516"/>
      <c r="CA127" s="516"/>
      <c r="CB127" s="516"/>
      <c r="CC127" s="516"/>
      <c r="CD127" s="516"/>
      <c r="CE127" s="516"/>
      <c r="CF127" s="516"/>
      <c r="CG127" s="516"/>
      <c r="CH127" s="486"/>
      <c r="CI127" s="486"/>
      <c r="CJ127" s="486"/>
      <c r="CK127" s="486"/>
      <c r="CL127" s="133"/>
      <c r="CM127" s="136"/>
      <c r="CN127" s="136"/>
      <c r="CO127" s="136"/>
      <c r="CP127" s="138"/>
      <c r="CQ127" s="214" t="s">
        <v>15</v>
      </c>
      <c r="CR127" s="218"/>
      <c r="CS127" s="218"/>
      <c r="CT127" s="218"/>
      <c r="CU127" s="218"/>
      <c r="CV127" s="218"/>
      <c r="CW127" s="218"/>
      <c r="CX127" s="218"/>
      <c r="CY127" s="218"/>
      <c r="CZ127" s="218"/>
      <c r="DA127" s="218"/>
      <c r="DB127" s="218"/>
      <c r="DC127" s="218"/>
      <c r="DD127" s="218"/>
      <c r="DE127" s="218"/>
      <c r="DF127" s="218"/>
      <c r="DG127" s="222"/>
      <c r="DH127" s="401" t="s">
        <v>68</v>
      </c>
      <c r="DI127" s="237"/>
      <c r="DJ127" s="237"/>
      <c r="DK127" s="237"/>
      <c r="DL127" s="237"/>
      <c r="DM127" s="237" t="s">
        <v>68</v>
      </c>
      <c r="DN127" s="237"/>
      <c r="DO127" s="237"/>
      <c r="DP127" s="237"/>
      <c r="DQ127" s="237"/>
      <c r="DR127" s="237" t="s">
        <v>68</v>
      </c>
      <c r="DS127" s="237"/>
      <c r="DT127" s="237"/>
      <c r="DU127" s="237"/>
      <c r="DV127" s="237"/>
      <c r="DW127" s="234" t="s">
        <v>68</v>
      </c>
      <c r="DX127" s="234"/>
      <c r="DY127" s="234"/>
      <c r="DZ127" s="234"/>
      <c r="EA127" s="467"/>
    </row>
    <row r="128" spans="2:131" ht="22.5" customHeight="1">
      <c r="B128" s="148" t="s">
        <v>193</v>
      </c>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389" t="s">
        <v>290</v>
      </c>
      <c r="Y128" s="389"/>
      <c r="Z128" s="389"/>
      <c r="AA128" s="397"/>
      <c r="AB128" s="225">
        <v>2365231</v>
      </c>
      <c r="AC128" s="174"/>
      <c r="AD128" s="174"/>
      <c r="AE128" s="174"/>
      <c r="AF128" s="230"/>
      <c r="AG128" s="285">
        <v>2413305</v>
      </c>
      <c r="AH128" s="174"/>
      <c r="AI128" s="174"/>
      <c r="AJ128" s="174"/>
      <c r="AK128" s="230"/>
      <c r="AL128" s="285">
        <v>2422020</v>
      </c>
      <c r="AM128" s="174"/>
      <c r="AN128" s="174"/>
      <c r="AO128" s="174"/>
      <c r="AP128" s="230"/>
      <c r="AQ128" s="457"/>
      <c r="AR128" s="462"/>
      <c r="AS128" s="462"/>
      <c r="AT128" s="462"/>
      <c r="AU128" s="472"/>
      <c r="AV128" s="486"/>
      <c r="AW128" s="486"/>
      <c r="AX128" s="486"/>
      <c r="AY128" s="486"/>
      <c r="AZ128" s="486"/>
      <c r="BA128" s="486"/>
      <c r="BB128" s="486"/>
      <c r="BC128" s="486"/>
      <c r="BD128" s="486"/>
      <c r="BE128" s="486"/>
      <c r="BF128" s="486"/>
      <c r="BG128" s="486"/>
      <c r="BH128" s="486"/>
      <c r="BI128" s="486"/>
      <c r="BJ128" s="486"/>
      <c r="BK128" s="486"/>
      <c r="BL128" s="486"/>
      <c r="BM128" s="486"/>
      <c r="BN128" s="486"/>
      <c r="BO128" s="516"/>
      <c r="BP128" s="516"/>
      <c r="BQ128" s="516"/>
      <c r="BR128" s="516"/>
      <c r="BS128" s="516"/>
      <c r="BT128" s="516"/>
      <c r="BU128" s="516"/>
      <c r="BV128" s="516"/>
      <c r="BW128" s="516"/>
      <c r="BX128" s="516"/>
      <c r="BY128" s="516"/>
      <c r="BZ128" s="516"/>
      <c r="CA128" s="516"/>
      <c r="CB128" s="516"/>
      <c r="CC128" s="516"/>
      <c r="CD128" s="516"/>
      <c r="CE128" s="516"/>
      <c r="CF128" s="516"/>
      <c r="CG128" s="516"/>
      <c r="CH128" s="516"/>
      <c r="CI128" s="516"/>
      <c r="CJ128" s="516"/>
      <c r="CK128" s="516"/>
      <c r="CL128" s="516"/>
      <c r="CM128" s="516"/>
      <c r="CN128" s="516"/>
      <c r="CO128" s="516"/>
      <c r="CP128" s="516"/>
      <c r="CQ128" s="516"/>
      <c r="CR128" s="516"/>
      <c r="CS128" s="516"/>
      <c r="CT128" s="516"/>
      <c r="CU128" s="516"/>
      <c r="CV128" s="516"/>
      <c r="CW128" s="516"/>
      <c r="CX128" s="516"/>
      <c r="CY128" s="516"/>
      <c r="CZ128" s="516"/>
      <c r="DA128" s="516"/>
      <c r="DB128" s="516"/>
      <c r="DC128" s="516"/>
      <c r="DD128" s="516"/>
      <c r="DE128" s="516"/>
      <c r="DF128" s="516"/>
      <c r="DG128" s="516"/>
      <c r="DH128" s="516"/>
      <c r="DI128" s="516"/>
      <c r="DJ128" s="516"/>
      <c r="DK128" s="516"/>
      <c r="DL128" s="516"/>
      <c r="DM128" s="516"/>
      <c r="DN128" s="516"/>
      <c r="DO128" s="516"/>
      <c r="DP128" s="516"/>
      <c r="DQ128" s="571"/>
      <c r="DR128" s="571"/>
      <c r="DS128" s="571"/>
      <c r="DT128" s="571"/>
      <c r="DU128" s="571"/>
      <c r="DV128" s="571"/>
      <c r="DW128" s="571"/>
      <c r="DX128" s="571"/>
      <c r="DY128" s="571"/>
      <c r="DZ128" s="571"/>
      <c r="EA128" s="582"/>
    </row>
    <row r="129" spans="2:131" ht="22.5" customHeight="1">
      <c r="B129" s="324" t="s">
        <v>55</v>
      </c>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90" t="s">
        <v>316</v>
      </c>
      <c r="Y129" s="390"/>
      <c r="Z129" s="390"/>
      <c r="AA129" s="398"/>
      <c r="AB129" s="226">
        <v>10437125</v>
      </c>
      <c r="AC129" s="228"/>
      <c r="AD129" s="228"/>
      <c r="AE129" s="228"/>
      <c r="AF129" s="231"/>
      <c r="AG129" s="287">
        <v>10735356</v>
      </c>
      <c r="AH129" s="228"/>
      <c r="AI129" s="228"/>
      <c r="AJ129" s="228"/>
      <c r="AK129" s="231"/>
      <c r="AL129" s="287">
        <v>11079829</v>
      </c>
      <c r="AM129" s="228"/>
      <c r="AN129" s="228"/>
      <c r="AO129" s="228"/>
      <c r="AP129" s="231"/>
      <c r="AQ129" s="458"/>
      <c r="AR129" s="463"/>
      <c r="AS129" s="463"/>
      <c r="AT129" s="463"/>
      <c r="AU129" s="473"/>
      <c r="AV129" s="486"/>
      <c r="AW129" s="486"/>
      <c r="AX129" s="486"/>
      <c r="AY129" s="486"/>
      <c r="AZ129" s="486"/>
      <c r="BA129" s="486"/>
      <c r="BB129" s="486"/>
      <c r="BC129" s="486"/>
      <c r="BD129" s="486"/>
      <c r="BE129" s="486"/>
      <c r="BF129" s="486"/>
      <c r="BG129" s="486"/>
      <c r="BH129" s="486"/>
      <c r="BI129" s="486"/>
      <c r="BJ129" s="486"/>
      <c r="BK129" s="486"/>
      <c r="BL129" s="486"/>
      <c r="BM129" s="486"/>
      <c r="BN129" s="486"/>
      <c r="BO129" s="516"/>
      <c r="BP129" s="516"/>
      <c r="BQ129" s="516"/>
      <c r="BR129" s="516"/>
      <c r="BS129" s="516"/>
      <c r="BT129" s="516"/>
      <c r="BU129" s="516"/>
      <c r="BV129" s="516"/>
      <c r="BW129" s="516"/>
      <c r="BX129" s="516"/>
      <c r="BY129" s="516"/>
      <c r="BZ129" s="516"/>
      <c r="CA129" s="516"/>
      <c r="CB129" s="516"/>
      <c r="CC129" s="516"/>
      <c r="CD129" s="516"/>
      <c r="CE129" s="516"/>
      <c r="CF129" s="516"/>
      <c r="CG129" s="516"/>
      <c r="CH129" s="516"/>
      <c r="CI129" s="516"/>
      <c r="CJ129" s="516"/>
      <c r="CK129" s="516"/>
      <c r="CL129" s="516"/>
      <c r="CM129" s="516"/>
      <c r="CN129" s="516"/>
      <c r="CO129" s="516"/>
      <c r="CP129" s="516"/>
      <c r="CQ129" s="516"/>
      <c r="CR129" s="516"/>
      <c r="CS129" s="516"/>
      <c r="CT129" s="516"/>
      <c r="CU129" s="516"/>
      <c r="CV129" s="516"/>
      <c r="CW129" s="516"/>
      <c r="CX129" s="516"/>
      <c r="CY129" s="516"/>
      <c r="CZ129" s="516"/>
      <c r="DA129" s="516"/>
      <c r="DB129" s="516"/>
      <c r="DC129" s="516"/>
      <c r="DD129" s="516"/>
      <c r="DE129" s="516"/>
      <c r="DF129" s="516"/>
      <c r="DG129" s="516"/>
      <c r="DH129" s="516"/>
      <c r="DI129" s="516"/>
      <c r="DJ129" s="516"/>
      <c r="DK129" s="516"/>
      <c r="DL129" s="516"/>
      <c r="DM129" s="516"/>
      <c r="DN129" s="516"/>
      <c r="DO129" s="516"/>
      <c r="DP129" s="516"/>
      <c r="DQ129" s="571"/>
      <c r="DR129" s="571"/>
      <c r="DS129" s="571"/>
      <c r="DT129" s="571"/>
      <c r="DU129" s="571"/>
      <c r="DV129" s="571"/>
      <c r="DW129" s="571"/>
      <c r="DX129" s="571"/>
      <c r="DY129" s="571"/>
      <c r="DZ129" s="571"/>
      <c r="EA129" s="582"/>
    </row>
    <row r="130" spans="2:131" ht="22.5" customHeight="1">
      <c r="B130" s="325" t="s">
        <v>481</v>
      </c>
      <c r="C130" s="340"/>
      <c r="D130" s="338"/>
      <c r="E130" s="338"/>
      <c r="F130" s="338"/>
      <c r="G130" s="338"/>
      <c r="H130" s="338"/>
      <c r="I130" s="338"/>
      <c r="J130" s="338"/>
      <c r="K130" s="338"/>
      <c r="L130" s="338"/>
      <c r="M130" s="338"/>
      <c r="N130" s="338"/>
      <c r="O130" s="338"/>
      <c r="P130" s="338"/>
      <c r="Q130" s="338"/>
      <c r="R130" s="338"/>
      <c r="S130" s="338"/>
      <c r="T130" s="338"/>
      <c r="U130" s="338"/>
      <c r="V130" s="338"/>
      <c r="W130" s="51" t="s">
        <v>482</v>
      </c>
      <c r="X130" s="51"/>
      <c r="Y130" s="51"/>
      <c r="Z130" s="51"/>
      <c r="AA130" s="23"/>
      <c r="AB130" s="112">
        <v>22.343116519999999</v>
      </c>
      <c r="AC130" s="116"/>
      <c r="AD130" s="116"/>
      <c r="AE130" s="116"/>
      <c r="AF130" s="415"/>
      <c r="AG130" s="430">
        <v>20.140980890000002</v>
      </c>
      <c r="AH130" s="116"/>
      <c r="AI130" s="116"/>
      <c r="AJ130" s="116"/>
      <c r="AK130" s="415"/>
      <c r="AL130" s="430">
        <v>18.535990040000001</v>
      </c>
      <c r="AM130" s="116"/>
      <c r="AN130" s="116"/>
      <c r="AO130" s="116"/>
      <c r="AP130" s="415"/>
      <c r="AQ130" s="455"/>
      <c r="AR130" s="460"/>
      <c r="AS130" s="460"/>
      <c r="AT130" s="460"/>
      <c r="AU130" s="468"/>
      <c r="AV130" s="486"/>
      <c r="AW130" s="486"/>
      <c r="AX130" s="486"/>
      <c r="AY130" s="486"/>
      <c r="AZ130" s="486"/>
      <c r="BA130" s="486"/>
      <c r="BB130" s="486"/>
      <c r="BC130" s="486"/>
      <c r="BD130" s="486"/>
      <c r="BE130" s="486"/>
      <c r="BF130" s="486"/>
      <c r="BG130" s="486"/>
      <c r="BH130" s="486"/>
      <c r="BI130" s="486"/>
      <c r="BJ130" s="486"/>
      <c r="BK130" s="486"/>
      <c r="BL130" s="486"/>
      <c r="BM130" s="486"/>
      <c r="BN130" s="486"/>
      <c r="BO130" s="516"/>
      <c r="BP130" s="516"/>
      <c r="BQ130" s="516"/>
      <c r="BR130" s="516"/>
      <c r="BS130" s="516"/>
      <c r="BT130" s="516"/>
      <c r="BU130" s="516"/>
      <c r="BV130" s="516"/>
      <c r="BW130" s="516"/>
      <c r="BX130" s="516"/>
      <c r="BY130" s="516"/>
      <c r="BZ130" s="516"/>
      <c r="CA130" s="516"/>
      <c r="CB130" s="516"/>
      <c r="CC130" s="516"/>
      <c r="CD130" s="516"/>
      <c r="CE130" s="516"/>
      <c r="CF130" s="516"/>
      <c r="CG130" s="516"/>
      <c r="CH130" s="516"/>
      <c r="CI130" s="516"/>
      <c r="CJ130" s="516"/>
      <c r="CK130" s="516"/>
      <c r="CL130" s="516"/>
      <c r="CM130" s="516"/>
      <c r="CN130" s="516"/>
      <c r="CO130" s="516"/>
      <c r="CP130" s="516"/>
      <c r="CQ130" s="516"/>
      <c r="CR130" s="516"/>
      <c r="CS130" s="516"/>
      <c r="CT130" s="516"/>
      <c r="CU130" s="516"/>
      <c r="CV130" s="516"/>
      <c r="CW130" s="516"/>
      <c r="CX130" s="516"/>
      <c r="CY130" s="516"/>
      <c r="CZ130" s="516"/>
      <c r="DA130" s="516"/>
      <c r="DB130" s="516"/>
      <c r="DC130" s="516"/>
      <c r="DD130" s="516"/>
      <c r="DE130" s="516"/>
      <c r="DF130" s="516"/>
      <c r="DG130" s="516"/>
      <c r="DH130" s="516"/>
      <c r="DI130" s="516"/>
      <c r="DJ130" s="516"/>
      <c r="DK130" s="516"/>
      <c r="DL130" s="516"/>
      <c r="DM130" s="516"/>
      <c r="DN130" s="516"/>
      <c r="DO130" s="516"/>
      <c r="DP130" s="516"/>
      <c r="DQ130" s="571"/>
      <c r="DR130" s="571"/>
      <c r="DS130" s="571"/>
      <c r="DT130" s="571"/>
      <c r="DU130" s="571"/>
      <c r="DV130" s="571"/>
      <c r="DW130" s="571"/>
      <c r="DX130" s="571"/>
      <c r="DY130" s="571"/>
      <c r="DZ130" s="571"/>
      <c r="EA130" s="582"/>
    </row>
    <row r="131" spans="2:131" ht="22.5" customHeight="1">
      <c r="B131" s="149"/>
      <c r="C131" s="157"/>
      <c r="D131" s="157"/>
      <c r="E131" s="157"/>
      <c r="F131" s="157"/>
      <c r="G131" s="157"/>
      <c r="H131" s="157"/>
      <c r="I131" s="157"/>
      <c r="J131" s="157"/>
      <c r="K131" s="157"/>
      <c r="L131" s="157"/>
      <c r="M131" s="157"/>
      <c r="N131" s="157"/>
      <c r="O131" s="157"/>
      <c r="P131" s="157"/>
      <c r="Q131" s="157"/>
      <c r="R131" s="157"/>
      <c r="S131" s="157"/>
      <c r="T131" s="157"/>
      <c r="U131" s="157"/>
      <c r="V131" s="157"/>
      <c r="W131" s="104" t="s">
        <v>475</v>
      </c>
      <c r="X131" s="104"/>
      <c r="Y131" s="104"/>
      <c r="Z131" s="104"/>
      <c r="AA131" s="24"/>
      <c r="AB131" s="403">
        <v>23.3</v>
      </c>
      <c r="AC131" s="117"/>
      <c r="AD131" s="117"/>
      <c r="AE131" s="117"/>
      <c r="AF131" s="416"/>
      <c r="AG131" s="403">
        <v>22.2</v>
      </c>
      <c r="AH131" s="117"/>
      <c r="AI131" s="117"/>
      <c r="AJ131" s="117"/>
      <c r="AK131" s="416"/>
      <c r="AL131" s="403">
        <v>20.3</v>
      </c>
      <c r="AM131" s="117"/>
      <c r="AN131" s="117"/>
      <c r="AO131" s="117"/>
      <c r="AP131" s="416"/>
      <c r="AQ131" s="459"/>
      <c r="AR131" s="464"/>
      <c r="AS131" s="464"/>
      <c r="AT131" s="464"/>
      <c r="AU131" s="474"/>
      <c r="AV131" s="487"/>
      <c r="AW131" s="495"/>
      <c r="AX131" s="495"/>
      <c r="AY131" s="495"/>
      <c r="AZ131" s="495"/>
      <c r="BA131" s="495"/>
      <c r="BB131" s="495"/>
      <c r="BC131" s="495"/>
      <c r="BD131" s="495"/>
      <c r="BE131" s="495"/>
      <c r="BF131" s="495"/>
      <c r="BG131" s="495"/>
      <c r="BH131" s="495"/>
      <c r="BI131" s="495"/>
      <c r="BJ131" s="495"/>
      <c r="BK131" s="495"/>
      <c r="BL131" s="495"/>
      <c r="BM131" s="495"/>
      <c r="BN131" s="495"/>
      <c r="BO131" s="517"/>
      <c r="BP131" s="517"/>
      <c r="BQ131" s="517"/>
      <c r="BR131" s="517"/>
      <c r="BS131" s="517"/>
      <c r="BT131" s="517"/>
      <c r="BU131" s="517"/>
      <c r="BV131" s="517"/>
      <c r="BW131" s="517"/>
      <c r="BX131" s="517"/>
      <c r="BY131" s="517"/>
      <c r="BZ131" s="517"/>
      <c r="CA131" s="517"/>
      <c r="CB131" s="517"/>
      <c r="CC131" s="517"/>
      <c r="CD131" s="517"/>
      <c r="CE131" s="517"/>
      <c r="CF131" s="517"/>
      <c r="CG131" s="517"/>
      <c r="CH131" s="517"/>
      <c r="CI131" s="517"/>
      <c r="CJ131" s="517"/>
      <c r="CK131" s="517"/>
      <c r="CL131" s="517"/>
      <c r="CM131" s="517"/>
      <c r="CN131" s="517"/>
      <c r="CO131" s="517"/>
      <c r="CP131" s="517"/>
      <c r="CQ131" s="517"/>
      <c r="CR131" s="517"/>
      <c r="CS131" s="517"/>
      <c r="CT131" s="517"/>
      <c r="CU131" s="517"/>
      <c r="CV131" s="517"/>
      <c r="CW131" s="517"/>
      <c r="CX131" s="517"/>
      <c r="CY131" s="517"/>
      <c r="CZ131" s="517"/>
      <c r="DA131" s="517"/>
      <c r="DB131" s="517"/>
      <c r="DC131" s="517"/>
      <c r="DD131" s="517"/>
      <c r="DE131" s="517"/>
      <c r="DF131" s="517"/>
      <c r="DG131" s="517"/>
      <c r="DH131" s="517"/>
      <c r="DI131" s="517"/>
      <c r="DJ131" s="517"/>
      <c r="DK131" s="517"/>
      <c r="DL131" s="517"/>
      <c r="DM131" s="517"/>
      <c r="DN131" s="517"/>
      <c r="DO131" s="517"/>
      <c r="DP131" s="517"/>
      <c r="DQ131" s="570"/>
      <c r="DR131" s="570"/>
      <c r="DS131" s="570"/>
      <c r="DT131" s="570"/>
      <c r="DU131" s="570"/>
      <c r="DV131" s="570"/>
      <c r="DW131" s="570"/>
      <c r="DX131" s="570"/>
      <c r="DY131" s="570"/>
      <c r="DZ131" s="570"/>
      <c r="EA131" s="583"/>
    </row>
    <row r="132" spans="2:131" ht="12.75" customHeight="1">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row>
    <row r="133" spans="2:131" ht="22.5" customHeight="1">
      <c r="B133" s="13" t="s">
        <v>412</v>
      </c>
      <c r="C133" s="28"/>
      <c r="D133" s="28"/>
      <c r="E133" s="28"/>
      <c r="F133" s="28"/>
      <c r="G133" s="28"/>
      <c r="H133" s="28"/>
      <c r="I133" s="350"/>
      <c r="J133" s="352" t="s">
        <v>483</v>
      </c>
      <c r="K133" s="28"/>
      <c r="L133" s="28"/>
      <c r="M133" s="28"/>
      <c r="N133" s="28"/>
      <c r="O133" s="28"/>
      <c r="P133" s="350"/>
      <c r="Q133" s="352" t="s">
        <v>459</v>
      </c>
      <c r="R133" s="28"/>
      <c r="S133" s="28"/>
      <c r="T133" s="28"/>
      <c r="U133" s="28"/>
      <c r="V133" s="28"/>
      <c r="W133" s="350"/>
      <c r="X133" s="352" t="s">
        <v>302</v>
      </c>
      <c r="Y133" s="28"/>
      <c r="Z133" s="28"/>
      <c r="AA133" s="28"/>
      <c r="AB133" s="28"/>
      <c r="AC133" s="28"/>
      <c r="AD133" s="142"/>
      <c r="AF133" s="1" t="s">
        <v>253</v>
      </c>
      <c r="BL133" s="49"/>
      <c r="BM133" s="134"/>
      <c r="BN133" s="134"/>
      <c r="BO133" s="134"/>
      <c r="BP133" s="134"/>
      <c r="BQ133" s="49"/>
      <c r="BR133" s="134"/>
      <c r="BS133" s="134"/>
      <c r="BT133" s="134"/>
      <c r="BU133" s="134"/>
      <c r="BV133" s="134"/>
      <c r="BW133" s="134"/>
      <c r="BX133" s="134"/>
      <c r="BY133" s="49"/>
      <c r="BZ133" s="134"/>
      <c r="CA133" s="134"/>
      <c r="CB133" s="134"/>
      <c r="CC133" s="134"/>
      <c r="CD133" s="49"/>
      <c r="CE133" s="49"/>
      <c r="CF133" s="49"/>
      <c r="CG133" s="49"/>
      <c r="CH133" s="49"/>
      <c r="CI133" s="49"/>
      <c r="CJ133" s="49"/>
      <c r="CK133" s="49"/>
    </row>
    <row r="134" spans="2:131" ht="22.5" customHeight="1">
      <c r="B134" s="316" t="s">
        <v>484</v>
      </c>
      <c r="C134" s="216"/>
      <c r="D134" s="216"/>
      <c r="E134" s="216"/>
      <c r="F134" s="216"/>
      <c r="G134" s="216"/>
      <c r="H134" s="216"/>
      <c r="I134" s="219"/>
      <c r="J134" s="353" t="s">
        <v>68</v>
      </c>
      <c r="K134" s="357"/>
      <c r="L134" s="357"/>
      <c r="M134" s="357"/>
      <c r="N134" s="357"/>
      <c r="O134" s="357"/>
      <c r="P134" s="360"/>
      <c r="Q134" s="353">
        <v>12.9</v>
      </c>
      <c r="R134" s="357"/>
      <c r="S134" s="357"/>
      <c r="T134" s="357"/>
      <c r="U134" s="357"/>
      <c r="V134" s="357"/>
      <c r="W134" s="360"/>
      <c r="X134" s="353">
        <v>20</v>
      </c>
      <c r="Y134" s="357"/>
      <c r="Z134" s="357"/>
      <c r="AA134" s="357"/>
      <c r="AB134" s="357"/>
      <c r="AC134" s="357"/>
      <c r="AD134" s="405"/>
      <c r="AF134" s="1" t="s">
        <v>165</v>
      </c>
      <c r="BL134" s="49"/>
      <c r="BM134" s="134"/>
      <c r="BN134" s="134"/>
      <c r="BO134" s="134"/>
      <c r="BP134" s="134"/>
      <c r="BQ134" s="49"/>
      <c r="BR134" s="134"/>
      <c r="BS134" s="134"/>
      <c r="BT134" s="134"/>
      <c r="BU134" s="134"/>
      <c r="BV134" s="134"/>
      <c r="BW134" s="134"/>
      <c r="BX134" s="134"/>
      <c r="BY134" s="49"/>
      <c r="BZ134" s="134"/>
      <c r="CA134" s="134"/>
      <c r="CB134" s="134"/>
      <c r="CC134" s="134"/>
      <c r="CD134" s="49"/>
      <c r="CE134" s="49"/>
      <c r="CF134" s="49"/>
      <c r="CG134" s="49"/>
      <c r="CH134" s="49"/>
      <c r="CI134" s="49"/>
      <c r="CJ134" s="49"/>
      <c r="CK134" s="49"/>
    </row>
    <row r="135" spans="2:131" ht="22.5" customHeight="1">
      <c r="B135" s="17" t="s">
        <v>486</v>
      </c>
      <c r="I135" s="220"/>
      <c r="J135" s="354" t="s">
        <v>68</v>
      </c>
      <c r="K135" s="358"/>
      <c r="L135" s="358"/>
      <c r="M135" s="358"/>
      <c r="N135" s="358"/>
      <c r="O135" s="358"/>
      <c r="P135" s="361"/>
      <c r="Q135" s="354">
        <v>17.899999999999999</v>
      </c>
      <c r="R135" s="358"/>
      <c r="S135" s="358"/>
      <c r="T135" s="358"/>
      <c r="U135" s="358"/>
      <c r="V135" s="358"/>
      <c r="W135" s="361"/>
      <c r="X135" s="354">
        <v>35</v>
      </c>
      <c r="Y135" s="358"/>
      <c r="Z135" s="358"/>
      <c r="AA135" s="358"/>
      <c r="AB135" s="358"/>
      <c r="AC135" s="358"/>
      <c r="AD135" s="406"/>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row>
    <row r="136" spans="2:131" ht="22.5" customHeight="1">
      <c r="B136" s="17" t="s">
        <v>354</v>
      </c>
      <c r="I136" s="220"/>
      <c r="J136" s="355">
        <v>20.3</v>
      </c>
      <c r="K136" s="279"/>
      <c r="L136" s="279"/>
      <c r="M136" s="279"/>
      <c r="N136" s="279"/>
      <c r="O136" s="279"/>
      <c r="P136" s="362"/>
      <c r="Q136" s="355">
        <v>25</v>
      </c>
      <c r="R136" s="279"/>
      <c r="S136" s="279"/>
      <c r="T136" s="279"/>
      <c r="U136" s="279"/>
      <c r="V136" s="279"/>
      <c r="W136" s="362"/>
      <c r="X136" s="355">
        <v>35</v>
      </c>
      <c r="Y136" s="279"/>
      <c r="Z136" s="279"/>
      <c r="AA136" s="279"/>
      <c r="AB136" s="279"/>
      <c r="AC136" s="279"/>
      <c r="AD136" s="407"/>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row>
    <row r="137" spans="2:131" ht="22.5" customHeight="1">
      <c r="B137" s="19" t="s">
        <v>487</v>
      </c>
      <c r="C137" s="34"/>
      <c r="D137" s="34"/>
      <c r="E137" s="34"/>
      <c r="F137" s="34"/>
      <c r="G137" s="34"/>
      <c r="H137" s="34"/>
      <c r="I137" s="351"/>
      <c r="J137" s="356">
        <v>122</v>
      </c>
      <c r="K137" s="359"/>
      <c r="L137" s="359"/>
      <c r="M137" s="359"/>
      <c r="N137" s="359"/>
      <c r="O137" s="359"/>
      <c r="P137" s="363"/>
      <c r="Q137" s="356">
        <v>350</v>
      </c>
      <c r="R137" s="359"/>
      <c r="S137" s="359"/>
      <c r="T137" s="359"/>
      <c r="U137" s="359"/>
      <c r="V137" s="359"/>
      <c r="W137" s="363"/>
      <c r="X137" s="391"/>
      <c r="Y137" s="392"/>
      <c r="Z137" s="392"/>
      <c r="AA137" s="392"/>
      <c r="AB137" s="392"/>
      <c r="AC137" s="392"/>
      <c r="AD137" s="408"/>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row>
    <row r="138" spans="2:131" ht="12.75" customHeight="1"/>
  </sheetData>
  <sheetProtection password="DCE1" sheet="1" objects="1" scenarios="1"/>
  <mergeCells count="2198">
    <mergeCell ref="DK2:DP2"/>
    <mergeCell ref="DR2:EA2"/>
    <mergeCell ref="C7:Q7"/>
    <mergeCell ref="R7:V7"/>
    <mergeCell ref="W7:AA7"/>
    <mergeCell ref="AB7:AF7"/>
    <mergeCell ref="AG7:AK7"/>
    <mergeCell ref="AL7:AP7"/>
    <mergeCell ref="AQ7:AU7"/>
    <mergeCell ref="AV7:AZ7"/>
    <mergeCell ref="BT7:CH7"/>
    <mergeCell ref="CI7:CM7"/>
    <mergeCell ref="CN7:CR7"/>
    <mergeCell ref="CS7:CW7"/>
    <mergeCell ref="CX7:DB7"/>
    <mergeCell ref="DC7:DG7"/>
    <mergeCell ref="DH7:DL7"/>
    <mergeCell ref="DM7:DQ7"/>
    <mergeCell ref="DR7:DV7"/>
    <mergeCell ref="DW7:EA7"/>
    <mergeCell ref="C8:Q8"/>
    <mergeCell ref="R8:V8"/>
    <mergeCell ref="W8:AA8"/>
    <mergeCell ref="AB8:AF8"/>
    <mergeCell ref="AG8:AK8"/>
    <mergeCell ref="AL8:AP8"/>
    <mergeCell ref="AQ8:AU8"/>
    <mergeCell ref="AV8:AZ8"/>
    <mergeCell ref="BT8:CH8"/>
    <mergeCell ref="CI8:CM8"/>
    <mergeCell ref="CN8:CR8"/>
    <mergeCell ref="CS8:CW8"/>
    <mergeCell ref="CX8:DB8"/>
    <mergeCell ref="DC8:DG8"/>
    <mergeCell ref="DH8:DL8"/>
    <mergeCell ref="DM8:DQ8"/>
    <mergeCell ref="DR8:DV8"/>
    <mergeCell ref="DW8:EA8"/>
    <mergeCell ref="C9:Q9"/>
    <mergeCell ref="R9:V9"/>
    <mergeCell ref="W9:AA9"/>
    <mergeCell ref="AB9:AF9"/>
    <mergeCell ref="AG9:AK9"/>
    <mergeCell ref="AL9:AP9"/>
    <mergeCell ref="AQ9:AU9"/>
    <mergeCell ref="AV9:AZ9"/>
    <mergeCell ref="BT9:CH9"/>
    <mergeCell ref="CI9:CM9"/>
    <mergeCell ref="CN9:CR9"/>
    <mergeCell ref="CS9:CW9"/>
    <mergeCell ref="CX9:DB9"/>
    <mergeCell ref="DC9:DG9"/>
    <mergeCell ref="DH9:DL9"/>
    <mergeCell ref="DM9:DQ9"/>
    <mergeCell ref="DR9:DV9"/>
    <mergeCell ref="DW9:EA9"/>
    <mergeCell ref="C10:Q10"/>
    <mergeCell ref="R10:V10"/>
    <mergeCell ref="W10:AA10"/>
    <mergeCell ref="AB10:AF10"/>
    <mergeCell ref="AG10:AK10"/>
    <mergeCell ref="AL10:AP10"/>
    <mergeCell ref="AQ10:AU10"/>
    <mergeCell ref="AV10:AZ10"/>
    <mergeCell ref="BT10:CH10"/>
    <mergeCell ref="CI10:CM10"/>
    <mergeCell ref="CN10:CR10"/>
    <mergeCell ref="CS10:CW10"/>
    <mergeCell ref="CX10:DB10"/>
    <mergeCell ref="DC10:DG10"/>
    <mergeCell ref="DH10:DL10"/>
    <mergeCell ref="DM10:DQ10"/>
    <mergeCell ref="DR10:DV10"/>
    <mergeCell ref="DW10:EA10"/>
    <mergeCell ref="C11:Q11"/>
    <mergeCell ref="R11:V11"/>
    <mergeCell ref="W11:AA11"/>
    <mergeCell ref="AB11:AF11"/>
    <mergeCell ref="AG11:AK11"/>
    <mergeCell ref="AL11:AP11"/>
    <mergeCell ref="AQ11:AU11"/>
    <mergeCell ref="AV11:AZ11"/>
    <mergeCell ref="BT11:CH11"/>
    <mergeCell ref="CI11:CM11"/>
    <mergeCell ref="CN11:CR11"/>
    <mergeCell ref="CS11:CW11"/>
    <mergeCell ref="CX11:DB11"/>
    <mergeCell ref="DC11:DG11"/>
    <mergeCell ref="DH11:DL11"/>
    <mergeCell ref="DM11:DQ11"/>
    <mergeCell ref="DR11:DV11"/>
    <mergeCell ref="DW11:EA11"/>
    <mergeCell ref="C12:Q12"/>
    <mergeCell ref="R12:V12"/>
    <mergeCell ref="W12:AA12"/>
    <mergeCell ref="AB12:AF12"/>
    <mergeCell ref="AG12:AK12"/>
    <mergeCell ref="AL12:AP12"/>
    <mergeCell ref="AQ12:AU12"/>
    <mergeCell ref="AV12:AZ12"/>
    <mergeCell ref="BT12:CH12"/>
    <mergeCell ref="CI12:CM12"/>
    <mergeCell ref="CN12:CR12"/>
    <mergeCell ref="CS12:CW12"/>
    <mergeCell ref="CX12:DB12"/>
    <mergeCell ref="DC12:DG12"/>
    <mergeCell ref="DH12:DL12"/>
    <mergeCell ref="DM12:DQ12"/>
    <mergeCell ref="DR12:DV12"/>
    <mergeCell ref="DW12:EA12"/>
    <mergeCell ref="C13:Q13"/>
    <mergeCell ref="R13:V13"/>
    <mergeCell ref="W13:AA13"/>
    <mergeCell ref="AB13:AF13"/>
    <mergeCell ref="AG13:AK13"/>
    <mergeCell ref="AL13:AP13"/>
    <mergeCell ref="AQ13:AU13"/>
    <mergeCell ref="AV13:AZ13"/>
    <mergeCell ref="BT13:CH13"/>
    <mergeCell ref="CI13:CM13"/>
    <mergeCell ref="CN13:CR13"/>
    <mergeCell ref="CS13:CW13"/>
    <mergeCell ref="CX13:DB13"/>
    <mergeCell ref="DC13:DG13"/>
    <mergeCell ref="DH13:DL13"/>
    <mergeCell ref="DM13:DQ13"/>
    <mergeCell ref="DR13:DV13"/>
    <mergeCell ref="DW13:EA13"/>
    <mergeCell ref="C14:Q14"/>
    <mergeCell ref="R14:V14"/>
    <mergeCell ref="W14:AA14"/>
    <mergeCell ref="AB14:AF14"/>
    <mergeCell ref="AG14:AK14"/>
    <mergeCell ref="AL14:AP14"/>
    <mergeCell ref="AQ14:AU14"/>
    <mergeCell ref="AV14:AZ14"/>
    <mergeCell ref="BT14:CH14"/>
    <mergeCell ref="CI14:CM14"/>
    <mergeCell ref="CN14:CR14"/>
    <mergeCell ref="CS14:CW14"/>
    <mergeCell ref="CX14:DB14"/>
    <mergeCell ref="DC14:DG14"/>
    <mergeCell ref="DH14:DL14"/>
    <mergeCell ref="DM14:DQ14"/>
    <mergeCell ref="DR14:DV14"/>
    <mergeCell ref="DW14:EA14"/>
    <mergeCell ref="C15:Q15"/>
    <mergeCell ref="R15:V15"/>
    <mergeCell ref="W15:AA15"/>
    <mergeCell ref="AB15:AF15"/>
    <mergeCell ref="AG15:AK15"/>
    <mergeCell ref="AL15:AP15"/>
    <mergeCell ref="AQ15:AU15"/>
    <mergeCell ref="AV15:AZ15"/>
    <mergeCell ref="BT15:CH15"/>
    <mergeCell ref="CI15:CM15"/>
    <mergeCell ref="CN15:CR15"/>
    <mergeCell ref="CS15:CW15"/>
    <mergeCell ref="CX15:DB15"/>
    <mergeCell ref="DC15:DG15"/>
    <mergeCell ref="DH15:DL15"/>
    <mergeCell ref="DM15:DQ15"/>
    <mergeCell ref="DR15:DV15"/>
    <mergeCell ref="DW15:EA15"/>
    <mergeCell ref="C16:Q16"/>
    <mergeCell ref="R16:V16"/>
    <mergeCell ref="W16:AA16"/>
    <mergeCell ref="AB16:AF16"/>
    <mergeCell ref="AG16:AK16"/>
    <mergeCell ref="AL16:AP16"/>
    <mergeCell ref="AQ16:AU16"/>
    <mergeCell ref="AV16:AZ16"/>
    <mergeCell ref="BT16:CH16"/>
    <mergeCell ref="CI16:CM16"/>
    <mergeCell ref="CN16:CR16"/>
    <mergeCell ref="CS16:CW16"/>
    <mergeCell ref="CX16:DB16"/>
    <mergeCell ref="DC16:DG16"/>
    <mergeCell ref="DH16:DL16"/>
    <mergeCell ref="DM16:DQ16"/>
    <mergeCell ref="DR16:DV16"/>
    <mergeCell ref="DW16:EA16"/>
    <mergeCell ref="C17:Q17"/>
    <mergeCell ref="R17:V17"/>
    <mergeCell ref="W17:AA17"/>
    <mergeCell ref="AB17:AF17"/>
    <mergeCell ref="AG17:AK17"/>
    <mergeCell ref="AL17:AP17"/>
    <mergeCell ref="AQ17:AU17"/>
    <mergeCell ref="AV17:AZ17"/>
    <mergeCell ref="BT17:CH17"/>
    <mergeCell ref="CI17:CM17"/>
    <mergeCell ref="CN17:CR17"/>
    <mergeCell ref="CS17:CW17"/>
    <mergeCell ref="CX17:DB17"/>
    <mergeCell ref="DC17:DG17"/>
    <mergeCell ref="DH17:DL17"/>
    <mergeCell ref="DM17:DQ17"/>
    <mergeCell ref="DR17:DV17"/>
    <mergeCell ref="DW17:EA17"/>
    <mergeCell ref="C18:Q18"/>
    <mergeCell ref="R18:V18"/>
    <mergeCell ref="W18:AA18"/>
    <mergeCell ref="AB18:AF18"/>
    <mergeCell ref="AG18:AK18"/>
    <mergeCell ref="AL18:AP18"/>
    <mergeCell ref="AQ18:AU18"/>
    <mergeCell ref="AV18:AZ18"/>
    <mergeCell ref="BT18:CH18"/>
    <mergeCell ref="CI18:CM18"/>
    <mergeCell ref="CN18:CR18"/>
    <mergeCell ref="CS18:CW18"/>
    <mergeCell ref="CX18:DB18"/>
    <mergeCell ref="DC18:DG18"/>
    <mergeCell ref="DH18:DL18"/>
    <mergeCell ref="DM18:DQ18"/>
    <mergeCell ref="DR18:DV18"/>
    <mergeCell ref="DW18:EA18"/>
    <mergeCell ref="C19:Q19"/>
    <mergeCell ref="R19:V19"/>
    <mergeCell ref="W19:AA19"/>
    <mergeCell ref="AB19:AF19"/>
    <mergeCell ref="AG19:AK19"/>
    <mergeCell ref="AL19:AP19"/>
    <mergeCell ref="AQ19:AU19"/>
    <mergeCell ref="AV19:AZ19"/>
    <mergeCell ref="BT19:CH19"/>
    <mergeCell ref="CI19:CM19"/>
    <mergeCell ref="CN19:CR19"/>
    <mergeCell ref="CS19:CW19"/>
    <mergeCell ref="CX19:DB19"/>
    <mergeCell ref="DC19:DG19"/>
    <mergeCell ref="DH19:DL19"/>
    <mergeCell ref="DM19:DQ19"/>
    <mergeCell ref="DR19:DV19"/>
    <mergeCell ref="DW19:EA19"/>
    <mergeCell ref="C20:Q20"/>
    <mergeCell ref="R20:V20"/>
    <mergeCell ref="W20:AA20"/>
    <mergeCell ref="AB20:AF20"/>
    <mergeCell ref="AG20:AK20"/>
    <mergeCell ref="AL20:AP20"/>
    <mergeCell ref="AQ20:AU20"/>
    <mergeCell ref="AV20:AZ20"/>
    <mergeCell ref="BT20:CH20"/>
    <mergeCell ref="CI20:CM20"/>
    <mergeCell ref="CN20:CR20"/>
    <mergeCell ref="CS20:CW20"/>
    <mergeCell ref="CX20:DB20"/>
    <mergeCell ref="DC20:DG20"/>
    <mergeCell ref="DH20:DL20"/>
    <mergeCell ref="DM20:DQ20"/>
    <mergeCell ref="DR20:DV20"/>
    <mergeCell ref="DW20:EA20"/>
    <mergeCell ref="C21:Q21"/>
    <mergeCell ref="R21:V21"/>
    <mergeCell ref="W21:AA21"/>
    <mergeCell ref="AB21:AF21"/>
    <mergeCell ref="AG21:AK21"/>
    <mergeCell ref="AL21:AP21"/>
    <mergeCell ref="AQ21:AU21"/>
    <mergeCell ref="AV21:AZ21"/>
    <mergeCell ref="BT21:CH21"/>
    <mergeCell ref="CI21:CM21"/>
    <mergeCell ref="CN21:CR21"/>
    <mergeCell ref="CS21:CW21"/>
    <mergeCell ref="CX21:DB21"/>
    <mergeCell ref="DC21:DG21"/>
    <mergeCell ref="DH21:DL21"/>
    <mergeCell ref="DM21:DQ21"/>
    <mergeCell ref="DR21:DV21"/>
    <mergeCell ref="DW21:EA21"/>
    <mergeCell ref="C22:Q22"/>
    <mergeCell ref="R22:V22"/>
    <mergeCell ref="W22:AA22"/>
    <mergeCell ref="AB22:AF22"/>
    <mergeCell ref="AG22:AK22"/>
    <mergeCell ref="AL22:AP22"/>
    <mergeCell ref="AQ22:AU22"/>
    <mergeCell ref="AV22:AZ22"/>
    <mergeCell ref="BA22:BE22"/>
    <mergeCell ref="BT22:CH22"/>
    <mergeCell ref="CI22:CM22"/>
    <mergeCell ref="CN22:CR22"/>
    <mergeCell ref="CS22:CW22"/>
    <mergeCell ref="CX22:DB22"/>
    <mergeCell ref="DC22:DG22"/>
    <mergeCell ref="DH22:DL22"/>
    <mergeCell ref="DM22:DQ22"/>
    <mergeCell ref="DR22:DV22"/>
    <mergeCell ref="DW22:EA22"/>
    <mergeCell ref="C23:Q23"/>
    <mergeCell ref="R23:V23"/>
    <mergeCell ref="W23:AA23"/>
    <mergeCell ref="AB23:AF23"/>
    <mergeCell ref="AG23:AK23"/>
    <mergeCell ref="AL23:AP23"/>
    <mergeCell ref="AQ23:AU23"/>
    <mergeCell ref="AV23:AZ23"/>
    <mergeCell ref="BA23:BE23"/>
    <mergeCell ref="BT23:CH23"/>
    <mergeCell ref="CI23:CM23"/>
    <mergeCell ref="CN23:CR23"/>
    <mergeCell ref="CS23:CW23"/>
    <mergeCell ref="CX23:DB23"/>
    <mergeCell ref="DC23:DG23"/>
    <mergeCell ref="DH23:DL23"/>
    <mergeCell ref="DM23:DQ23"/>
    <mergeCell ref="DR23:DV23"/>
    <mergeCell ref="DW23:EA23"/>
    <mergeCell ref="BT24:CH24"/>
    <mergeCell ref="CI24:CM24"/>
    <mergeCell ref="CN24:CR24"/>
    <mergeCell ref="CS24:CW24"/>
    <mergeCell ref="CX24:DB24"/>
    <mergeCell ref="DC24:DG24"/>
    <mergeCell ref="DH24:DL24"/>
    <mergeCell ref="DM24:DQ24"/>
    <mergeCell ref="DR24:DV24"/>
    <mergeCell ref="DW24:EA24"/>
    <mergeCell ref="BT25:CH25"/>
    <mergeCell ref="CI25:CM25"/>
    <mergeCell ref="CN25:CR25"/>
    <mergeCell ref="CS25:CW25"/>
    <mergeCell ref="CX25:DB25"/>
    <mergeCell ref="DC25:DG25"/>
    <mergeCell ref="DH25:DL25"/>
    <mergeCell ref="DM25:DQ25"/>
    <mergeCell ref="DR25:DV25"/>
    <mergeCell ref="DW25:EA25"/>
    <mergeCell ref="BT26:CH26"/>
    <mergeCell ref="CI26:CM26"/>
    <mergeCell ref="CN26:CR26"/>
    <mergeCell ref="CS26:CW26"/>
    <mergeCell ref="CX26:DB26"/>
    <mergeCell ref="DC26:DG26"/>
    <mergeCell ref="DH26:DL26"/>
    <mergeCell ref="DM26:DQ26"/>
    <mergeCell ref="DR26:DV26"/>
    <mergeCell ref="DW26:EA26"/>
    <mergeCell ref="BT27:CH27"/>
    <mergeCell ref="CI27:CM27"/>
    <mergeCell ref="CN27:CR27"/>
    <mergeCell ref="CS27:CW27"/>
    <mergeCell ref="CX27:DB27"/>
    <mergeCell ref="DC27:DG27"/>
    <mergeCell ref="DH27:DL27"/>
    <mergeCell ref="DM27:DQ27"/>
    <mergeCell ref="DR27:DV27"/>
    <mergeCell ref="DW27:EA27"/>
    <mergeCell ref="C28:Q28"/>
    <mergeCell ref="R28:V28"/>
    <mergeCell ref="W28:AA28"/>
    <mergeCell ref="AB28:AF28"/>
    <mergeCell ref="AG28:AK28"/>
    <mergeCell ref="AL28:AP28"/>
    <mergeCell ref="AQ28:AU28"/>
    <mergeCell ref="AV28:AZ28"/>
    <mergeCell ref="BA28:BE28"/>
    <mergeCell ref="BF28:BJ28"/>
    <mergeCell ref="BT28:CH28"/>
    <mergeCell ref="CI28:CM28"/>
    <mergeCell ref="CN28:CR28"/>
    <mergeCell ref="CS28:CW28"/>
    <mergeCell ref="CX28:DB28"/>
    <mergeCell ref="DC28:DG28"/>
    <mergeCell ref="DH28:DL28"/>
    <mergeCell ref="DM28:DQ28"/>
    <mergeCell ref="DR28:DV28"/>
    <mergeCell ref="DW28:EA28"/>
    <mergeCell ref="C29:Q29"/>
    <mergeCell ref="R29:V29"/>
    <mergeCell ref="W29:AA29"/>
    <mergeCell ref="AB29:AF29"/>
    <mergeCell ref="AG29:AK29"/>
    <mergeCell ref="AL29:AP29"/>
    <mergeCell ref="AQ29:AU29"/>
    <mergeCell ref="AV29:AZ29"/>
    <mergeCell ref="BA29:BE29"/>
    <mergeCell ref="BF29:BJ29"/>
    <mergeCell ref="BT29:CH29"/>
    <mergeCell ref="CI29:CM29"/>
    <mergeCell ref="CN29:CR29"/>
    <mergeCell ref="CS29:CW29"/>
    <mergeCell ref="CX29:DB29"/>
    <mergeCell ref="DC29:DG29"/>
    <mergeCell ref="DH29:DL29"/>
    <mergeCell ref="DM29:DQ29"/>
    <mergeCell ref="DR29:DV29"/>
    <mergeCell ref="DW29:EA29"/>
    <mergeCell ref="C30:Q30"/>
    <mergeCell ref="R30:V30"/>
    <mergeCell ref="W30:AA30"/>
    <mergeCell ref="AB30:AF30"/>
    <mergeCell ref="AG30:AK30"/>
    <mergeCell ref="AL30:AP30"/>
    <mergeCell ref="AQ30:AU30"/>
    <mergeCell ref="AV30:AZ30"/>
    <mergeCell ref="BA30:BE30"/>
    <mergeCell ref="BF30:BJ30"/>
    <mergeCell ref="BT30:CH30"/>
    <mergeCell ref="CI30:CM30"/>
    <mergeCell ref="CN30:CR30"/>
    <mergeCell ref="CS30:CW30"/>
    <mergeCell ref="CX30:DB30"/>
    <mergeCell ref="DC30:DG30"/>
    <mergeCell ref="DH30:DL30"/>
    <mergeCell ref="DM30:DQ30"/>
    <mergeCell ref="DR30:DV30"/>
    <mergeCell ref="DW30:EA30"/>
    <mergeCell ref="C31:Q31"/>
    <mergeCell ref="R31:V31"/>
    <mergeCell ref="W31:AA31"/>
    <mergeCell ref="AB31:AF31"/>
    <mergeCell ref="AG31:AK31"/>
    <mergeCell ref="AL31:AP31"/>
    <mergeCell ref="AQ31:AU31"/>
    <mergeCell ref="AV31:AZ31"/>
    <mergeCell ref="BA31:BE31"/>
    <mergeCell ref="BF31:BJ31"/>
    <mergeCell ref="BT31:CH31"/>
    <mergeCell ref="CI31:CM31"/>
    <mergeCell ref="CN31:CR31"/>
    <mergeCell ref="CS31:CW31"/>
    <mergeCell ref="CX31:DB31"/>
    <mergeCell ref="DC31:DG31"/>
    <mergeCell ref="DH31:DL31"/>
    <mergeCell ref="DM31:DQ31"/>
    <mergeCell ref="DR31:DV31"/>
    <mergeCell ref="DW31:EA31"/>
    <mergeCell ref="C32:Q32"/>
    <mergeCell ref="R32:V32"/>
    <mergeCell ref="W32:AA32"/>
    <mergeCell ref="AB32:AF32"/>
    <mergeCell ref="AG32:AK32"/>
    <mergeCell ref="AL32:AP32"/>
    <mergeCell ref="AQ32:AU32"/>
    <mergeCell ref="AV32:AZ32"/>
    <mergeCell ref="BA32:BE32"/>
    <mergeCell ref="BF32:BJ32"/>
    <mergeCell ref="BT32:CH32"/>
    <mergeCell ref="CI32:CM32"/>
    <mergeCell ref="CN32:CR32"/>
    <mergeCell ref="CS32:CW32"/>
    <mergeCell ref="CX32:DB32"/>
    <mergeCell ref="DC32:DG32"/>
    <mergeCell ref="DH32:DL32"/>
    <mergeCell ref="DM32:DQ32"/>
    <mergeCell ref="DR32:DV32"/>
    <mergeCell ref="DW32:EA32"/>
    <mergeCell ref="C33:Q33"/>
    <mergeCell ref="R33:V33"/>
    <mergeCell ref="W33:AA33"/>
    <mergeCell ref="AB33:AF33"/>
    <mergeCell ref="AG33:AK33"/>
    <mergeCell ref="AL33:AP33"/>
    <mergeCell ref="AQ33:AU33"/>
    <mergeCell ref="AV33:AZ33"/>
    <mergeCell ref="BA33:BE33"/>
    <mergeCell ref="BF33:BJ33"/>
    <mergeCell ref="BT33:CH33"/>
    <mergeCell ref="CI33:CM33"/>
    <mergeCell ref="CN33:CR33"/>
    <mergeCell ref="CS33:CW33"/>
    <mergeCell ref="CX33:DB33"/>
    <mergeCell ref="DC33:DG33"/>
    <mergeCell ref="DH33:DL33"/>
    <mergeCell ref="DM33:DQ33"/>
    <mergeCell ref="DR33:DV33"/>
    <mergeCell ref="DW33:EA33"/>
    <mergeCell ref="C34:Q34"/>
    <mergeCell ref="R34:V34"/>
    <mergeCell ref="W34:AA34"/>
    <mergeCell ref="AB34:AF34"/>
    <mergeCell ref="AG34:AK34"/>
    <mergeCell ref="AL34:AP34"/>
    <mergeCell ref="AQ34:AU34"/>
    <mergeCell ref="AV34:AZ34"/>
    <mergeCell ref="BA34:BE34"/>
    <mergeCell ref="BF34:BJ34"/>
    <mergeCell ref="BT34:CH34"/>
    <mergeCell ref="CI34:CM34"/>
    <mergeCell ref="CN34:CR34"/>
    <mergeCell ref="CS34:CW34"/>
    <mergeCell ref="CX34:DB34"/>
    <mergeCell ref="DC34:DG34"/>
    <mergeCell ref="DH34:DL34"/>
    <mergeCell ref="DM34:DQ34"/>
    <mergeCell ref="DR34:DV34"/>
    <mergeCell ref="DW34:EA34"/>
    <mergeCell ref="C35:Q35"/>
    <mergeCell ref="R35:V35"/>
    <mergeCell ref="W35:AA35"/>
    <mergeCell ref="AB35:AF35"/>
    <mergeCell ref="AG35:AK35"/>
    <mergeCell ref="AL35:AP35"/>
    <mergeCell ref="AQ35:AU35"/>
    <mergeCell ref="AV35:AZ35"/>
    <mergeCell ref="BA35:BE35"/>
    <mergeCell ref="BF35:BJ35"/>
    <mergeCell ref="BT35:CH35"/>
    <mergeCell ref="CI35:CM35"/>
    <mergeCell ref="CN35:CR35"/>
    <mergeCell ref="CS35:CW35"/>
    <mergeCell ref="CX35:DB35"/>
    <mergeCell ref="DC35:DG35"/>
    <mergeCell ref="DH35:DL35"/>
    <mergeCell ref="DM35:DQ35"/>
    <mergeCell ref="DR35:DV35"/>
    <mergeCell ref="DW35:EA35"/>
    <mergeCell ref="C36:Q36"/>
    <mergeCell ref="R36:V36"/>
    <mergeCell ref="W36:AA36"/>
    <mergeCell ref="AB36:AF36"/>
    <mergeCell ref="AG36:AK36"/>
    <mergeCell ref="AL36:AP36"/>
    <mergeCell ref="AQ36:AU36"/>
    <mergeCell ref="AV36:AZ36"/>
    <mergeCell ref="BA36:BE36"/>
    <mergeCell ref="BF36:BJ36"/>
    <mergeCell ref="BT36:CH36"/>
    <mergeCell ref="CI36:CM36"/>
    <mergeCell ref="CN36:CR36"/>
    <mergeCell ref="CS36:CW36"/>
    <mergeCell ref="CX36:DB36"/>
    <mergeCell ref="DC36:DG36"/>
    <mergeCell ref="DH36:DL36"/>
    <mergeCell ref="DM36:DQ36"/>
    <mergeCell ref="DR36:DV36"/>
    <mergeCell ref="DW36:EA36"/>
    <mergeCell ref="C37:Q37"/>
    <mergeCell ref="R37:V37"/>
    <mergeCell ref="W37:AA37"/>
    <mergeCell ref="AB37:AF37"/>
    <mergeCell ref="AG37:AK37"/>
    <mergeCell ref="AL37:AP37"/>
    <mergeCell ref="AQ37:AU37"/>
    <mergeCell ref="AV37:AZ37"/>
    <mergeCell ref="BA37:BE37"/>
    <mergeCell ref="BF37:BJ37"/>
    <mergeCell ref="BT37:CH37"/>
    <mergeCell ref="CI37:CM37"/>
    <mergeCell ref="CN37:CR37"/>
    <mergeCell ref="CS37:CW37"/>
    <mergeCell ref="CX37:DB37"/>
    <mergeCell ref="DC37:DG37"/>
    <mergeCell ref="DH37:DL37"/>
    <mergeCell ref="DM37:DQ37"/>
    <mergeCell ref="DR37:DV37"/>
    <mergeCell ref="DW37:EA37"/>
    <mergeCell ref="C38:Q38"/>
    <mergeCell ref="R38:V38"/>
    <mergeCell ref="W38:AA38"/>
    <mergeCell ref="AB38:AF38"/>
    <mergeCell ref="AG38:AK38"/>
    <mergeCell ref="AL38:AP38"/>
    <mergeCell ref="AQ38:AU38"/>
    <mergeCell ref="AV38:AZ38"/>
    <mergeCell ref="BA38:BE38"/>
    <mergeCell ref="BF38:BJ38"/>
    <mergeCell ref="BT38:CH38"/>
    <mergeCell ref="CI38:CM38"/>
    <mergeCell ref="CN38:CR38"/>
    <mergeCell ref="CS38:CW38"/>
    <mergeCell ref="CX38:DB38"/>
    <mergeCell ref="DC38:DG38"/>
    <mergeCell ref="DH38:DL38"/>
    <mergeCell ref="DM38:DQ38"/>
    <mergeCell ref="DR38:DV38"/>
    <mergeCell ref="DW38:EA38"/>
    <mergeCell ref="C39:Q39"/>
    <mergeCell ref="R39:V39"/>
    <mergeCell ref="W39:AA39"/>
    <mergeCell ref="AB39:AF39"/>
    <mergeCell ref="AG39:AK39"/>
    <mergeCell ref="AL39:AP39"/>
    <mergeCell ref="AQ39:AU39"/>
    <mergeCell ref="AV39:AZ39"/>
    <mergeCell ref="BA39:BE39"/>
    <mergeCell ref="BF39:BJ39"/>
    <mergeCell ref="BT39:CH39"/>
    <mergeCell ref="CI39:CM39"/>
    <mergeCell ref="CN39:CR39"/>
    <mergeCell ref="CS39:CW39"/>
    <mergeCell ref="CX39:DB39"/>
    <mergeCell ref="DC39:DG39"/>
    <mergeCell ref="DH39:DL39"/>
    <mergeCell ref="DM39:DQ39"/>
    <mergeCell ref="DR39:DV39"/>
    <mergeCell ref="DW39:EA39"/>
    <mergeCell ref="C40:Q40"/>
    <mergeCell ref="R40:V40"/>
    <mergeCell ref="W40:AA40"/>
    <mergeCell ref="AB40:AF40"/>
    <mergeCell ref="AG40:AK40"/>
    <mergeCell ref="AL40:AP40"/>
    <mergeCell ref="AQ40:AU40"/>
    <mergeCell ref="AV40:AZ40"/>
    <mergeCell ref="BA40:BE40"/>
    <mergeCell ref="BF40:BJ40"/>
    <mergeCell ref="BT40:CH40"/>
    <mergeCell ref="CI40:CM40"/>
    <mergeCell ref="CN40:CR40"/>
    <mergeCell ref="CS40:CW40"/>
    <mergeCell ref="CX40:DB40"/>
    <mergeCell ref="DC40:DG40"/>
    <mergeCell ref="DH40:DL40"/>
    <mergeCell ref="DM40:DQ40"/>
    <mergeCell ref="DR40:DV40"/>
    <mergeCell ref="DW40:EA40"/>
    <mergeCell ref="C41:Q41"/>
    <mergeCell ref="R41:V41"/>
    <mergeCell ref="W41:AA41"/>
    <mergeCell ref="AB41:AF41"/>
    <mergeCell ref="AG41:AK41"/>
    <mergeCell ref="AL41:AP41"/>
    <mergeCell ref="AQ41:AU41"/>
    <mergeCell ref="AV41:AZ41"/>
    <mergeCell ref="BA41:BE41"/>
    <mergeCell ref="BF41:BJ41"/>
    <mergeCell ref="BT41:CH41"/>
    <mergeCell ref="CI41:CM41"/>
    <mergeCell ref="CN41:CR41"/>
    <mergeCell ref="CS41:CW41"/>
    <mergeCell ref="CX41:DB41"/>
    <mergeCell ref="DC41:DG41"/>
    <mergeCell ref="DH41:DL41"/>
    <mergeCell ref="DM41:DQ41"/>
    <mergeCell ref="DR41:DV41"/>
    <mergeCell ref="DW41:EA41"/>
    <mergeCell ref="C42:Q42"/>
    <mergeCell ref="R42:V42"/>
    <mergeCell ref="W42:AA42"/>
    <mergeCell ref="AB42:AF42"/>
    <mergeCell ref="AG42:AK42"/>
    <mergeCell ref="AL42:AP42"/>
    <mergeCell ref="AQ42:AU42"/>
    <mergeCell ref="AV42:AZ42"/>
    <mergeCell ref="BA42:BE42"/>
    <mergeCell ref="BF42:BJ42"/>
    <mergeCell ref="BT42:CH42"/>
    <mergeCell ref="CI42:CM42"/>
    <mergeCell ref="CN42:CR42"/>
    <mergeCell ref="CS42:CW42"/>
    <mergeCell ref="CX42:DB42"/>
    <mergeCell ref="DC42:DG42"/>
    <mergeCell ref="DH42:DL42"/>
    <mergeCell ref="DM42:DQ42"/>
    <mergeCell ref="DR42:DV42"/>
    <mergeCell ref="DW42:EA42"/>
    <mergeCell ref="C43:Q43"/>
    <mergeCell ref="R43:V43"/>
    <mergeCell ref="W43:AA43"/>
    <mergeCell ref="AB43:AF43"/>
    <mergeCell ref="AG43:AK43"/>
    <mergeCell ref="AL43:AP43"/>
    <mergeCell ref="AQ43:AU43"/>
    <mergeCell ref="AV43:AZ43"/>
    <mergeCell ref="BA43:BE43"/>
    <mergeCell ref="BF43:BJ43"/>
    <mergeCell ref="BT43:CH43"/>
    <mergeCell ref="CI43:CM43"/>
    <mergeCell ref="CN43:CR43"/>
    <mergeCell ref="CS43:CW43"/>
    <mergeCell ref="CX43:DB43"/>
    <mergeCell ref="DC43:DG43"/>
    <mergeCell ref="DH43:DL43"/>
    <mergeCell ref="DM43:DQ43"/>
    <mergeCell ref="DR43:DV43"/>
    <mergeCell ref="DW43:EA43"/>
    <mergeCell ref="C44:Q44"/>
    <mergeCell ref="R44:V44"/>
    <mergeCell ref="W44:AA44"/>
    <mergeCell ref="AB44:AF44"/>
    <mergeCell ref="AG44:AK44"/>
    <mergeCell ref="AL44:AP44"/>
    <mergeCell ref="AQ44:AU44"/>
    <mergeCell ref="AV44:AZ44"/>
    <mergeCell ref="BA44:BE44"/>
    <mergeCell ref="BF44:BJ44"/>
    <mergeCell ref="BT44:CH44"/>
    <mergeCell ref="CI44:CM44"/>
    <mergeCell ref="CN44:CR44"/>
    <mergeCell ref="CS44:CW44"/>
    <mergeCell ref="CX44:DB44"/>
    <mergeCell ref="DC44:DG44"/>
    <mergeCell ref="DH44:DL44"/>
    <mergeCell ref="DM44:DQ44"/>
    <mergeCell ref="DR44:DV44"/>
    <mergeCell ref="DW44:EA44"/>
    <mergeCell ref="C45:Q45"/>
    <mergeCell ref="R45:V45"/>
    <mergeCell ref="W45:AA45"/>
    <mergeCell ref="AB45:AF45"/>
    <mergeCell ref="AG45:AK45"/>
    <mergeCell ref="AL45:AP45"/>
    <mergeCell ref="AQ45:AU45"/>
    <mergeCell ref="AV45:AZ45"/>
    <mergeCell ref="BA45:BE45"/>
    <mergeCell ref="BF45:BJ45"/>
    <mergeCell ref="BT45:CH45"/>
    <mergeCell ref="CI45:CM45"/>
    <mergeCell ref="CN45:CR45"/>
    <mergeCell ref="CS45:CW45"/>
    <mergeCell ref="CX45:DB45"/>
    <mergeCell ref="DC45:DG45"/>
    <mergeCell ref="DH45:DL45"/>
    <mergeCell ref="DM45:DQ45"/>
    <mergeCell ref="DR45:DV45"/>
    <mergeCell ref="DW45:EA45"/>
    <mergeCell ref="C46:Q46"/>
    <mergeCell ref="R46:V46"/>
    <mergeCell ref="W46:AA46"/>
    <mergeCell ref="AB46:AF46"/>
    <mergeCell ref="AG46:AK46"/>
    <mergeCell ref="AL46:AP46"/>
    <mergeCell ref="AQ46:AU46"/>
    <mergeCell ref="AV46:AZ46"/>
    <mergeCell ref="BA46:BE46"/>
    <mergeCell ref="BF46:BJ46"/>
    <mergeCell ref="BT46:CH46"/>
    <mergeCell ref="CI46:CM46"/>
    <mergeCell ref="CN46:CR46"/>
    <mergeCell ref="CS46:CW46"/>
    <mergeCell ref="CX46:DB46"/>
    <mergeCell ref="DC46:DG46"/>
    <mergeCell ref="DH46:DL46"/>
    <mergeCell ref="DM46:DQ46"/>
    <mergeCell ref="DR46:DV46"/>
    <mergeCell ref="DW46:EA46"/>
    <mergeCell ref="C47:Q47"/>
    <mergeCell ref="R47:V47"/>
    <mergeCell ref="W47:AA47"/>
    <mergeCell ref="AB47:AF47"/>
    <mergeCell ref="AG47:AK47"/>
    <mergeCell ref="AL47:AP47"/>
    <mergeCell ref="AQ47:AU47"/>
    <mergeCell ref="AV47:AZ47"/>
    <mergeCell ref="BA47:BE47"/>
    <mergeCell ref="BF47:BJ47"/>
    <mergeCell ref="BT47:CH47"/>
    <mergeCell ref="CI47:CM47"/>
    <mergeCell ref="CN47:CR47"/>
    <mergeCell ref="CS47:CW47"/>
    <mergeCell ref="CX47:DB47"/>
    <mergeCell ref="DC47:DG47"/>
    <mergeCell ref="DH47:DL47"/>
    <mergeCell ref="DM47:DQ47"/>
    <mergeCell ref="DR47:DV47"/>
    <mergeCell ref="DW47:EA47"/>
    <mergeCell ref="C48:Q48"/>
    <mergeCell ref="R48:V48"/>
    <mergeCell ref="W48:AA48"/>
    <mergeCell ref="AB48:AF48"/>
    <mergeCell ref="AG48:AK48"/>
    <mergeCell ref="AL48:AP48"/>
    <mergeCell ref="AQ48:AU48"/>
    <mergeCell ref="AV48:AZ48"/>
    <mergeCell ref="BA48:BE48"/>
    <mergeCell ref="BF48:BJ48"/>
    <mergeCell ref="BT48:CH48"/>
    <mergeCell ref="CI48:CM48"/>
    <mergeCell ref="CN48:CR48"/>
    <mergeCell ref="CS48:CW48"/>
    <mergeCell ref="CX48:DB48"/>
    <mergeCell ref="DC48:DG48"/>
    <mergeCell ref="DH48:DL48"/>
    <mergeCell ref="DM48:DQ48"/>
    <mergeCell ref="DR48:DV48"/>
    <mergeCell ref="DW48:EA48"/>
    <mergeCell ref="C49:Q49"/>
    <mergeCell ref="R49:V49"/>
    <mergeCell ref="W49:AA49"/>
    <mergeCell ref="AB49:AF49"/>
    <mergeCell ref="AG49:AK49"/>
    <mergeCell ref="AL49:AP49"/>
    <mergeCell ref="AQ49:AU49"/>
    <mergeCell ref="AV49:AZ49"/>
    <mergeCell ref="BA49:BE49"/>
    <mergeCell ref="BF49:BJ49"/>
    <mergeCell ref="BT49:CH49"/>
    <mergeCell ref="CI49:CM49"/>
    <mergeCell ref="CN49:CR49"/>
    <mergeCell ref="CS49:CW49"/>
    <mergeCell ref="CX49:DB49"/>
    <mergeCell ref="DC49:DG49"/>
    <mergeCell ref="DH49:DL49"/>
    <mergeCell ref="DM49:DQ49"/>
    <mergeCell ref="DR49:DV49"/>
    <mergeCell ref="DW49:EA49"/>
    <mergeCell ref="C50:Q50"/>
    <mergeCell ref="R50:V50"/>
    <mergeCell ref="W50:AA50"/>
    <mergeCell ref="AB50:AF50"/>
    <mergeCell ref="AG50:AK50"/>
    <mergeCell ref="AL50:AP50"/>
    <mergeCell ref="AQ50:AU50"/>
    <mergeCell ref="AV50:AZ50"/>
    <mergeCell ref="BA50:BE50"/>
    <mergeCell ref="BF50:BJ50"/>
    <mergeCell ref="BT50:CH50"/>
    <mergeCell ref="CI50:CM50"/>
    <mergeCell ref="CN50:CR50"/>
    <mergeCell ref="CS50:CW50"/>
    <mergeCell ref="CX50:DB50"/>
    <mergeCell ref="DC50:DG50"/>
    <mergeCell ref="DH50:DL50"/>
    <mergeCell ref="DM50:DQ50"/>
    <mergeCell ref="DR50:DV50"/>
    <mergeCell ref="DW50:EA50"/>
    <mergeCell ref="C51:Q51"/>
    <mergeCell ref="R51:V51"/>
    <mergeCell ref="W51:AA51"/>
    <mergeCell ref="AB51:AF51"/>
    <mergeCell ref="AG51:AK51"/>
    <mergeCell ref="AL51:AP51"/>
    <mergeCell ref="AQ51:AU51"/>
    <mergeCell ref="AV51:AZ51"/>
    <mergeCell ref="BA51:BE51"/>
    <mergeCell ref="BF51:BJ51"/>
    <mergeCell ref="BT51:CH51"/>
    <mergeCell ref="CI51:CM51"/>
    <mergeCell ref="CN51:CR51"/>
    <mergeCell ref="CS51:CW51"/>
    <mergeCell ref="CX51:DB51"/>
    <mergeCell ref="DC51:DG51"/>
    <mergeCell ref="DH51:DL51"/>
    <mergeCell ref="DM51:DQ51"/>
    <mergeCell ref="DR51:DV51"/>
    <mergeCell ref="DW51:EA51"/>
    <mergeCell ref="C52:Q52"/>
    <mergeCell ref="R52:V52"/>
    <mergeCell ref="W52:AA52"/>
    <mergeCell ref="AB52:AF52"/>
    <mergeCell ref="AG52:AK52"/>
    <mergeCell ref="AL52:AP52"/>
    <mergeCell ref="AQ52:AU52"/>
    <mergeCell ref="AV52:AZ52"/>
    <mergeCell ref="BA52:BE52"/>
    <mergeCell ref="BF52:BJ52"/>
    <mergeCell ref="BT52:CH52"/>
    <mergeCell ref="CI52:CM52"/>
    <mergeCell ref="CN52:CR52"/>
    <mergeCell ref="CS52:CW52"/>
    <mergeCell ref="CX52:DB52"/>
    <mergeCell ref="DC52:DG52"/>
    <mergeCell ref="DH52:DL52"/>
    <mergeCell ref="DM52:DQ52"/>
    <mergeCell ref="DR52:DV52"/>
    <mergeCell ref="DW52:EA52"/>
    <mergeCell ref="C53:Q53"/>
    <mergeCell ref="R53:V53"/>
    <mergeCell ref="W53:AA53"/>
    <mergeCell ref="AB53:AF53"/>
    <mergeCell ref="AG53:AK53"/>
    <mergeCell ref="AL53:AP53"/>
    <mergeCell ref="AQ53:AU53"/>
    <mergeCell ref="AV53:AZ53"/>
    <mergeCell ref="BA53:BE53"/>
    <mergeCell ref="BF53:BJ53"/>
    <mergeCell ref="BT53:CH53"/>
    <mergeCell ref="CI53:CM53"/>
    <mergeCell ref="CN53:CR53"/>
    <mergeCell ref="CS53:CW53"/>
    <mergeCell ref="CX53:DB53"/>
    <mergeCell ref="DC53:DG53"/>
    <mergeCell ref="DH53:DL53"/>
    <mergeCell ref="DM53:DQ53"/>
    <mergeCell ref="DR53:DV53"/>
    <mergeCell ref="DW53:EA53"/>
    <mergeCell ref="C54:Q54"/>
    <mergeCell ref="R54:V54"/>
    <mergeCell ref="W54:AA54"/>
    <mergeCell ref="AB54:AF54"/>
    <mergeCell ref="AG54:AK54"/>
    <mergeCell ref="AL54:AP54"/>
    <mergeCell ref="AQ54:AU54"/>
    <mergeCell ref="AV54:AZ54"/>
    <mergeCell ref="BA54:BE54"/>
    <mergeCell ref="BF54:BJ54"/>
    <mergeCell ref="BT54:CH54"/>
    <mergeCell ref="CI54:CM54"/>
    <mergeCell ref="CN54:CR54"/>
    <mergeCell ref="CS54:CW54"/>
    <mergeCell ref="CX54:DB54"/>
    <mergeCell ref="DC54:DG54"/>
    <mergeCell ref="DH54:DL54"/>
    <mergeCell ref="DM54:DQ54"/>
    <mergeCell ref="DR54:DV54"/>
    <mergeCell ref="DW54:EA54"/>
    <mergeCell ref="C55:Q55"/>
    <mergeCell ref="R55:V55"/>
    <mergeCell ref="W55:AA55"/>
    <mergeCell ref="AB55:AF55"/>
    <mergeCell ref="AG55:AK55"/>
    <mergeCell ref="AL55:AP55"/>
    <mergeCell ref="AQ55:AU55"/>
    <mergeCell ref="AV55:AZ55"/>
    <mergeCell ref="BA55:BE55"/>
    <mergeCell ref="BF55:BJ55"/>
    <mergeCell ref="BT55:CH55"/>
    <mergeCell ref="CI55:CM55"/>
    <mergeCell ref="CN55:CR55"/>
    <mergeCell ref="CS55:CW55"/>
    <mergeCell ref="CX55:DB55"/>
    <mergeCell ref="DC55:DG55"/>
    <mergeCell ref="DH55:DL55"/>
    <mergeCell ref="DM55:DQ55"/>
    <mergeCell ref="DR55:DV55"/>
    <mergeCell ref="DW55:EA55"/>
    <mergeCell ref="C56:Q56"/>
    <mergeCell ref="R56:V56"/>
    <mergeCell ref="W56:AA56"/>
    <mergeCell ref="AB56:AF56"/>
    <mergeCell ref="AG56:AK56"/>
    <mergeCell ref="AL56:AP56"/>
    <mergeCell ref="AQ56:AU56"/>
    <mergeCell ref="AV56:AZ56"/>
    <mergeCell ref="BA56:BE56"/>
    <mergeCell ref="BF56:BJ56"/>
    <mergeCell ref="BT56:CH56"/>
    <mergeCell ref="CI56:CM56"/>
    <mergeCell ref="CN56:CR56"/>
    <mergeCell ref="CS56:CW56"/>
    <mergeCell ref="CX56:DB56"/>
    <mergeCell ref="DC56:DG56"/>
    <mergeCell ref="DH56:DL56"/>
    <mergeCell ref="DM56:DQ56"/>
    <mergeCell ref="DR56:DV56"/>
    <mergeCell ref="DW56:EA56"/>
    <mergeCell ref="C57:Q57"/>
    <mergeCell ref="R57:V57"/>
    <mergeCell ref="W57:AA57"/>
    <mergeCell ref="AB57:AF57"/>
    <mergeCell ref="AG57:AK57"/>
    <mergeCell ref="AL57:AP57"/>
    <mergeCell ref="AQ57:AU57"/>
    <mergeCell ref="AV57:AZ57"/>
    <mergeCell ref="BA57:BE57"/>
    <mergeCell ref="BF57:BJ57"/>
    <mergeCell ref="BT57:CH57"/>
    <mergeCell ref="CI57:CM57"/>
    <mergeCell ref="CN57:CR57"/>
    <mergeCell ref="CS57:CW57"/>
    <mergeCell ref="CX57:DB57"/>
    <mergeCell ref="DC57:DG57"/>
    <mergeCell ref="DH57:DL57"/>
    <mergeCell ref="DM57:DQ57"/>
    <mergeCell ref="DR57:DV57"/>
    <mergeCell ref="DW57:EA57"/>
    <mergeCell ref="C58:Q58"/>
    <mergeCell ref="R58:V58"/>
    <mergeCell ref="W58:AA58"/>
    <mergeCell ref="AB58:AF58"/>
    <mergeCell ref="AG58:AK58"/>
    <mergeCell ref="AL58:AP58"/>
    <mergeCell ref="AQ58:AU58"/>
    <mergeCell ref="AV58:AZ58"/>
    <mergeCell ref="BA58:BE58"/>
    <mergeCell ref="BF58:BJ58"/>
    <mergeCell ref="BT58:CH58"/>
    <mergeCell ref="CI58:CM58"/>
    <mergeCell ref="CN58:CR58"/>
    <mergeCell ref="CS58:CW58"/>
    <mergeCell ref="CX58:DB58"/>
    <mergeCell ref="DC58:DG58"/>
    <mergeCell ref="DH58:DL58"/>
    <mergeCell ref="DM58:DQ58"/>
    <mergeCell ref="DR58:DV58"/>
    <mergeCell ref="DW58:EA58"/>
    <mergeCell ref="C59:Q59"/>
    <mergeCell ref="R59:V59"/>
    <mergeCell ref="W59:AA59"/>
    <mergeCell ref="AB59:AF59"/>
    <mergeCell ref="AG59:AK59"/>
    <mergeCell ref="AL59:AP59"/>
    <mergeCell ref="AQ59:AU59"/>
    <mergeCell ref="AV59:AZ59"/>
    <mergeCell ref="BA59:BE59"/>
    <mergeCell ref="BF59:BJ59"/>
    <mergeCell ref="BT59:CH59"/>
    <mergeCell ref="CI59:CM59"/>
    <mergeCell ref="CN59:CR59"/>
    <mergeCell ref="CS59:CW59"/>
    <mergeCell ref="CX59:DB59"/>
    <mergeCell ref="DC59:DG59"/>
    <mergeCell ref="DH59:DL59"/>
    <mergeCell ref="DM59:DQ59"/>
    <mergeCell ref="DR59:DV59"/>
    <mergeCell ref="DW59:EA59"/>
    <mergeCell ref="C60:Q60"/>
    <mergeCell ref="R60:V60"/>
    <mergeCell ref="W60:AA60"/>
    <mergeCell ref="AB60:AF60"/>
    <mergeCell ref="AG60:AK60"/>
    <mergeCell ref="AL60:AP60"/>
    <mergeCell ref="AQ60:AU60"/>
    <mergeCell ref="AV60:AZ60"/>
    <mergeCell ref="BA60:BE60"/>
    <mergeCell ref="BF60:BJ60"/>
    <mergeCell ref="BT60:CH60"/>
    <mergeCell ref="CI60:CM60"/>
    <mergeCell ref="CN60:CR60"/>
    <mergeCell ref="CS60:CW60"/>
    <mergeCell ref="CX60:DB60"/>
    <mergeCell ref="DC60:DG60"/>
    <mergeCell ref="DH60:DL60"/>
    <mergeCell ref="DM60:DQ60"/>
    <mergeCell ref="DR60:DV60"/>
    <mergeCell ref="DW60:EA60"/>
    <mergeCell ref="C61:Q61"/>
    <mergeCell ref="R61:V61"/>
    <mergeCell ref="W61:AA61"/>
    <mergeCell ref="AB61:AF61"/>
    <mergeCell ref="AG61:AK61"/>
    <mergeCell ref="AL61:AP61"/>
    <mergeCell ref="AQ61:AU61"/>
    <mergeCell ref="AV61:AZ61"/>
    <mergeCell ref="BA61:BE61"/>
    <mergeCell ref="BF61:BJ61"/>
    <mergeCell ref="BT61:CH61"/>
    <mergeCell ref="CI61:CM61"/>
    <mergeCell ref="CN61:CR61"/>
    <mergeCell ref="CS61:CW61"/>
    <mergeCell ref="CX61:DB61"/>
    <mergeCell ref="DC61:DG61"/>
    <mergeCell ref="DH61:DL61"/>
    <mergeCell ref="DM61:DQ61"/>
    <mergeCell ref="DR61:DV61"/>
    <mergeCell ref="DW61:EA61"/>
    <mergeCell ref="C62:Q62"/>
    <mergeCell ref="R62:V62"/>
    <mergeCell ref="W62:AA62"/>
    <mergeCell ref="AB62:AF62"/>
    <mergeCell ref="AG62:AK62"/>
    <mergeCell ref="AL62:AP62"/>
    <mergeCell ref="AQ62:AU62"/>
    <mergeCell ref="AV62:AZ62"/>
    <mergeCell ref="BA62:BE62"/>
    <mergeCell ref="BF62:BJ62"/>
    <mergeCell ref="BT62:CH62"/>
    <mergeCell ref="CI62:CM62"/>
    <mergeCell ref="CN62:CR62"/>
    <mergeCell ref="CS62:CW62"/>
    <mergeCell ref="CX62:DB62"/>
    <mergeCell ref="DC62:DG62"/>
    <mergeCell ref="DH62:DL62"/>
    <mergeCell ref="DM62:DQ62"/>
    <mergeCell ref="DR62:DV62"/>
    <mergeCell ref="DW62:EA62"/>
    <mergeCell ref="C63:Q63"/>
    <mergeCell ref="R63:V63"/>
    <mergeCell ref="W63:AA63"/>
    <mergeCell ref="AB63:AF63"/>
    <mergeCell ref="AG63:AK63"/>
    <mergeCell ref="AL63:AP63"/>
    <mergeCell ref="AQ63:AU63"/>
    <mergeCell ref="AV63:AZ63"/>
    <mergeCell ref="BA63:BE63"/>
    <mergeCell ref="BF63:BJ63"/>
    <mergeCell ref="BT63:CH63"/>
    <mergeCell ref="CI63:CM63"/>
    <mergeCell ref="CN63:CR63"/>
    <mergeCell ref="CS63:CW63"/>
    <mergeCell ref="CX63:DB63"/>
    <mergeCell ref="DC63:DG63"/>
    <mergeCell ref="DH63:DL63"/>
    <mergeCell ref="DM63:DQ63"/>
    <mergeCell ref="DR63:DV63"/>
    <mergeCell ref="DW63:EA63"/>
    <mergeCell ref="C64:Q64"/>
    <mergeCell ref="R64:V64"/>
    <mergeCell ref="W64:AA64"/>
    <mergeCell ref="AB64:AF64"/>
    <mergeCell ref="AG64:AK64"/>
    <mergeCell ref="AL64:AP64"/>
    <mergeCell ref="AQ64:AU64"/>
    <mergeCell ref="AV64:AZ64"/>
    <mergeCell ref="BA64:BE64"/>
    <mergeCell ref="BF64:BJ64"/>
    <mergeCell ref="BT64:CH64"/>
    <mergeCell ref="CI64:CM64"/>
    <mergeCell ref="CN64:CR64"/>
    <mergeCell ref="CS64:CW64"/>
    <mergeCell ref="CX64:DB64"/>
    <mergeCell ref="DC64:DG64"/>
    <mergeCell ref="DH64:DL64"/>
    <mergeCell ref="DM64:DQ64"/>
    <mergeCell ref="DR64:DV64"/>
    <mergeCell ref="DW64:EA64"/>
    <mergeCell ref="C65:Q65"/>
    <mergeCell ref="R65:V65"/>
    <mergeCell ref="W65:AA65"/>
    <mergeCell ref="AB65:AF65"/>
    <mergeCell ref="AG65:AK65"/>
    <mergeCell ref="AL65:AP65"/>
    <mergeCell ref="AQ65:AU65"/>
    <mergeCell ref="AV65:AZ65"/>
    <mergeCell ref="BA65:BE65"/>
    <mergeCell ref="BF65:BJ65"/>
    <mergeCell ref="BT65:CH65"/>
    <mergeCell ref="CI65:CM65"/>
    <mergeCell ref="CN65:CR65"/>
    <mergeCell ref="CS65:CW65"/>
    <mergeCell ref="CX65:DB65"/>
    <mergeCell ref="DC65:DG65"/>
    <mergeCell ref="DH65:DL65"/>
    <mergeCell ref="DM65:DQ65"/>
    <mergeCell ref="DR65:DV65"/>
    <mergeCell ref="DW65:EA65"/>
    <mergeCell ref="C66:Q66"/>
    <mergeCell ref="R66:V66"/>
    <mergeCell ref="W66:AA66"/>
    <mergeCell ref="AB66:AF66"/>
    <mergeCell ref="AG66:AK66"/>
    <mergeCell ref="AL66:AP66"/>
    <mergeCell ref="AQ66:AU66"/>
    <mergeCell ref="AV66:AZ66"/>
    <mergeCell ref="BA66:BE66"/>
    <mergeCell ref="BF66:BJ66"/>
    <mergeCell ref="BT66:CH66"/>
    <mergeCell ref="CI66:CM66"/>
    <mergeCell ref="CN66:CR66"/>
    <mergeCell ref="CS66:CW66"/>
    <mergeCell ref="CX66:DB66"/>
    <mergeCell ref="DC66:DG66"/>
    <mergeCell ref="DH66:DL66"/>
    <mergeCell ref="DM66:DQ66"/>
    <mergeCell ref="DR66:DV66"/>
    <mergeCell ref="DW66:EA66"/>
    <mergeCell ref="C67:Q67"/>
    <mergeCell ref="R67:V67"/>
    <mergeCell ref="W67:AA67"/>
    <mergeCell ref="AB67:AF67"/>
    <mergeCell ref="AG67:AK67"/>
    <mergeCell ref="AL67:AP67"/>
    <mergeCell ref="AQ67:AU67"/>
    <mergeCell ref="AV67:AZ67"/>
    <mergeCell ref="BA67:BE67"/>
    <mergeCell ref="BF67:BJ67"/>
    <mergeCell ref="BT67:CH67"/>
    <mergeCell ref="CI67:CM67"/>
    <mergeCell ref="CN67:CR67"/>
    <mergeCell ref="CS67:CW67"/>
    <mergeCell ref="CX67:DB67"/>
    <mergeCell ref="DC67:DG67"/>
    <mergeCell ref="DH67:DL67"/>
    <mergeCell ref="DM67:DQ67"/>
    <mergeCell ref="DR67:DV67"/>
    <mergeCell ref="DW67:EA67"/>
    <mergeCell ref="C68:Q68"/>
    <mergeCell ref="R68:V68"/>
    <mergeCell ref="W68:AA68"/>
    <mergeCell ref="AB68:AF68"/>
    <mergeCell ref="AG68:AK68"/>
    <mergeCell ref="AL68:AP68"/>
    <mergeCell ref="AQ68:AU68"/>
    <mergeCell ref="AV68:AZ68"/>
    <mergeCell ref="BA68:BE68"/>
    <mergeCell ref="BF68:BJ68"/>
    <mergeCell ref="BT68:CH68"/>
    <mergeCell ref="CI68:CM68"/>
    <mergeCell ref="CN68:CR68"/>
    <mergeCell ref="CS68:CW68"/>
    <mergeCell ref="CX68:DB68"/>
    <mergeCell ref="DC68:DG68"/>
    <mergeCell ref="DH68:DL68"/>
    <mergeCell ref="DM68:DQ68"/>
    <mergeCell ref="DR68:DV68"/>
    <mergeCell ref="DW68:EA68"/>
    <mergeCell ref="C69:Q69"/>
    <mergeCell ref="R69:V69"/>
    <mergeCell ref="W69:AA69"/>
    <mergeCell ref="AB69:AF69"/>
    <mergeCell ref="AG69:AK69"/>
    <mergeCell ref="AL69:AP69"/>
    <mergeCell ref="AQ69:AU69"/>
    <mergeCell ref="AV69:AZ69"/>
    <mergeCell ref="BA69:BE69"/>
    <mergeCell ref="BF69:BJ69"/>
    <mergeCell ref="BT69:CH69"/>
    <mergeCell ref="CI69:CM69"/>
    <mergeCell ref="CN69:CR69"/>
    <mergeCell ref="CS69:CW69"/>
    <mergeCell ref="CX69:DB69"/>
    <mergeCell ref="DC69:DG69"/>
    <mergeCell ref="DH69:DL69"/>
    <mergeCell ref="DM69:DQ69"/>
    <mergeCell ref="DR69:DV69"/>
    <mergeCell ref="DW69:EA69"/>
    <mergeCell ref="C70:Q70"/>
    <mergeCell ref="R70:V70"/>
    <mergeCell ref="W70:AA70"/>
    <mergeCell ref="AB70:AF70"/>
    <mergeCell ref="AG70:AK70"/>
    <mergeCell ref="AL70:AP70"/>
    <mergeCell ref="AQ70:AU70"/>
    <mergeCell ref="AV70:AZ70"/>
    <mergeCell ref="BA70:BE70"/>
    <mergeCell ref="BF70:BJ70"/>
    <mergeCell ref="BT70:CH70"/>
    <mergeCell ref="CI70:CM70"/>
    <mergeCell ref="CN70:CR70"/>
    <mergeCell ref="CS70:CW70"/>
    <mergeCell ref="CX70:DB70"/>
    <mergeCell ref="DC70:DG70"/>
    <mergeCell ref="DH70:DL70"/>
    <mergeCell ref="DM70:DQ70"/>
    <mergeCell ref="DR70:DV70"/>
    <mergeCell ref="DW70:EA70"/>
    <mergeCell ref="C71:Q71"/>
    <mergeCell ref="R71:V71"/>
    <mergeCell ref="W71:AA71"/>
    <mergeCell ref="AB71:AF71"/>
    <mergeCell ref="AG71:AK71"/>
    <mergeCell ref="AL71:AP71"/>
    <mergeCell ref="AQ71:AU71"/>
    <mergeCell ref="AV71:AZ71"/>
    <mergeCell ref="BA71:BE71"/>
    <mergeCell ref="BF71:BJ71"/>
    <mergeCell ref="BT71:CH71"/>
    <mergeCell ref="CI71:CM71"/>
    <mergeCell ref="CN71:CR71"/>
    <mergeCell ref="CS71:CW71"/>
    <mergeCell ref="CX71:DB71"/>
    <mergeCell ref="DC71:DG71"/>
    <mergeCell ref="DH71:DL71"/>
    <mergeCell ref="DM71:DQ71"/>
    <mergeCell ref="DR71:DV71"/>
    <mergeCell ref="DW71:EA71"/>
    <mergeCell ref="C72:Q72"/>
    <mergeCell ref="R72:V72"/>
    <mergeCell ref="W72:AA72"/>
    <mergeCell ref="AB72:AF72"/>
    <mergeCell ref="AG72:AK72"/>
    <mergeCell ref="AL72:AP72"/>
    <mergeCell ref="AQ72:AU72"/>
    <mergeCell ref="AV72:AZ72"/>
    <mergeCell ref="BA72:BE72"/>
    <mergeCell ref="BF72:BJ72"/>
    <mergeCell ref="BT72:CH72"/>
    <mergeCell ref="CI72:CM72"/>
    <mergeCell ref="CN72:CR72"/>
    <mergeCell ref="CS72:CW72"/>
    <mergeCell ref="CX72:DB72"/>
    <mergeCell ref="DC72:DG72"/>
    <mergeCell ref="DH72:DL72"/>
    <mergeCell ref="DM72:DQ72"/>
    <mergeCell ref="DR72:DV72"/>
    <mergeCell ref="DW72:EA72"/>
    <mergeCell ref="C73:Q73"/>
    <mergeCell ref="R73:V73"/>
    <mergeCell ref="W73:AA73"/>
    <mergeCell ref="AB73:AF73"/>
    <mergeCell ref="AG73:AK73"/>
    <mergeCell ref="AL73:AP73"/>
    <mergeCell ref="AQ73:AU73"/>
    <mergeCell ref="AV73:AZ73"/>
    <mergeCell ref="BA73:BE73"/>
    <mergeCell ref="BF73:BJ73"/>
    <mergeCell ref="BT73:CH73"/>
    <mergeCell ref="CI73:CM73"/>
    <mergeCell ref="CN73:CR73"/>
    <mergeCell ref="CS73:CW73"/>
    <mergeCell ref="CX73:DB73"/>
    <mergeCell ref="DC73:DG73"/>
    <mergeCell ref="DH73:DL73"/>
    <mergeCell ref="DM73:DQ73"/>
    <mergeCell ref="DR73:DV73"/>
    <mergeCell ref="DW73:EA73"/>
    <mergeCell ref="C74:Q74"/>
    <mergeCell ref="R74:V74"/>
    <mergeCell ref="W74:AA74"/>
    <mergeCell ref="AB74:AF74"/>
    <mergeCell ref="AG74:AK74"/>
    <mergeCell ref="AL74:AP74"/>
    <mergeCell ref="AQ74:AU74"/>
    <mergeCell ref="AV74:AZ74"/>
    <mergeCell ref="BA74:BE74"/>
    <mergeCell ref="BF74:BJ74"/>
    <mergeCell ref="BT74:CH74"/>
    <mergeCell ref="CI74:CM74"/>
    <mergeCell ref="CN74:CR74"/>
    <mergeCell ref="CS74:CW74"/>
    <mergeCell ref="CX74:DB74"/>
    <mergeCell ref="DC74:DG74"/>
    <mergeCell ref="DH74:DL74"/>
    <mergeCell ref="DM74:DQ74"/>
    <mergeCell ref="DR74:DV74"/>
    <mergeCell ref="DW74:EA74"/>
    <mergeCell ref="C75:Q75"/>
    <mergeCell ref="R75:V75"/>
    <mergeCell ref="W75:AA75"/>
    <mergeCell ref="AB75:AF75"/>
    <mergeCell ref="AG75:AK75"/>
    <mergeCell ref="AL75:AP75"/>
    <mergeCell ref="AQ75:AU75"/>
    <mergeCell ref="AV75:AZ75"/>
    <mergeCell ref="BA75:BE75"/>
    <mergeCell ref="BF75:BJ75"/>
    <mergeCell ref="BT75:CH75"/>
    <mergeCell ref="CI75:CM75"/>
    <mergeCell ref="CN75:CR75"/>
    <mergeCell ref="CS75:CW75"/>
    <mergeCell ref="CX75:DB75"/>
    <mergeCell ref="DC75:DG75"/>
    <mergeCell ref="DH75:DL75"/>
    <mergeCell ref="DM75:DQ75"/>
    <mergeCell ref="DR75:DV75"/>
    <mergeCell ref="DW75:EA75"/>
    <mergeCell ref="C76:Q76"/>
    <mergeCell ref="R76:V76"/>
    <mergeCell ref="W76:AA76"/>
    <mergeCell ref="AB76:AF76"/>
    <mergeCell ref="AG76:AK76"/>
    <mergeCell ref="AL76:AP76"/>
    <mergeCell ref="AQ76:AU76"/>
    <mergeCell ref="AV76:AZ76"/>
    <mergeCell ref="BA76:BE76"/>
    <mergeCell ref="BF76:BJ76"/>
    <mergeCell ref="BT76:CH76"/>
    <mergeCell ref="CI76:CM76"/>
    <mergeCell ref="CN76:CR76"/>
    <mergeCell ref="CS76:CW76"/>
    <mergeCell ref="CX76:DB76"/>
    <mergeCell ref="DC76:DG76"/>
    <mergeCell ref="DH76:DL76"/>
    <mergeCell ref="DM76:DQ76"/>
    <mergeCell ref="DR76:DV76"/>
    <mergeCell ref="DW76:EA76"/>
    <mergeCell ref="C77:Q77"/>
    <mergeCell ref="R77:V77"/>
    <mergeCell ref="W77:AA77"/>
    <mergeCell ref="AB77:AF77"/>
    <mergeCell ref="AG77:AK77"/>
    <mergeCell ref="AL77:AP77"/>
    <mergeCell ref="AQ77:AU77"/>
    <mergeCell ref="AV77:AZ77"/>
    <mergeCell ref="BA77:BE77"/>
    <mergeCell ref="BF77:BJ77"/>
    <mergeCell ref="BT77:CH77"/>
    <mergeCell ref="CI77:CM77"/>
    <mergeCell ref="CN77:CR77"/>
    <mergeCell ref="CS77:CW77"/>
    <mergeCell ref="CX77:DB77"/>
    <mergeCell ref="DC77:DG77"/>
    <mergeCell ref="DH77:DL77"/>
    <mergeCell ref="DM77:DQ77"/>
    <mergeCell ref="DR77:DV77"/>
    <mergeCell ref="DW77:EA77"/>
    <mergeCell ref="C78:Q78"/>
    <mergeCell ref="R78:V78"/>
    <mergeCell ref="W78:AA78"/>
    <mergeCell ref="AB78:AF78"/>
    <mergeCell ref="AG78:AK78"/>
    <mergeCell ref="AL78:AP78"/>
    <mergeCell ref="AQ78:AU78"/>
    <mergeCell ref="AV78:AZ78"/>
    <mergeCell ref="BA78:BE78"/>
    <mergeCell ref="BF78:BJ78"/>
    <mergeCell ref="BK78:BO78"/>
    <mergeCell ref="BT78:CH78"/>
    <mergeCell ref="CI78:CM78"/>
    <mergeCell ref="CN78:CR78"/>
    <mergeCell ref="CS78:CW78"/>
    <mergeCell ref="CX78:DB78"/>
    <mergeCell ref="DC78:DG78"/>
    <mergeCell ref="DH78:DL78"/>
    <mergeCell ref="DM78:DQ78"/>
    <mergeCell ref="DR78:DV78"/>
    <mergeCell ref="DW78:EA78"/>
    <mergeCell ref="C79:Q79"/>
    <mergeCell ref="R79:V79"/>
    <mergeCell ref="W79:AA79"/>
    <mergeCell ref="AB79:AF79"/>
    <mergeCell ref="AG79:AK79"/>
    <mergeCell ref="AL79:AP79"/>
    <mergeCell ref="AQ79:AU79"/>
    <mergeCell ref="AV79:AZ79"/>
    <mergeCell ref="BA79:BE79"/>
    <mergeCell ref="BF79:BJ79"/>
    <mergeCell ref="BK79:BO79"/>
    <mergeCell ref="BT79:CH79"/>
    <mergeCell ref="CI79:CM79"/>
    <mergeCell ref="CN79:CR79"/>
    <mergeCell ref="CS79:CW79"/>
    <mergeCell ref="CX79:DB79"/>
    <mergeCell ref="DC79:DG79"/>
    <mergeCell ref="DH79:DL79"/>
    <mergeCell ref="DM79:DQ79"/>
    <mergeCell ref="DR79:DV79"/>
    <mergeCell ref="DW79:EA79"/>
    <mergeCell ref="BT80:CH80"/>
    <mergeCell ref="CI80:CM80"/>
    <mergeCell ref="CN80:CR80"/>
    <mergeCell ref="CS80:CW80"/>
    <mergeCell ref="CX80:DB80"/>
    <mergeCell ref="DC80:DG80"/>
    <mergeCell ref="DH80:DL80"/>
    <mergeCell ref="DM80:DQ80"/>
    <mergeCell ref="DR80:DV80"/>
    <mergeCell ref="DW80:EA80"/>
    <mergeCell ref="BT81:CH81"/>
    <mergeCell ref="CI81:CM81"/>
    <mergeCell ref="CN81:CR81"/>
    <mergeCell ref="CS81:CW81"/>
    <mergeCell ref="CX81:DB81"/>
    <mergeCell ref="DC81:DG81"/>
    <mergeCell ref="DH81:DL81"/>
    <mergeCell ref="DM81:DQ81"/>
    <mergeCell ref="DR81:DV81"/>
    <mergeCell ref="DW81:EA81"/>
    <mergeCell ref="BT82:CH82"/>
    <mergeCell ref="CI82:CM82"/>
    <mergeCell ref="CN82:CR82"/>
    <mergeCell ref="CS82:CW82"/>
    <mergeCell ref="CX82:DB82"/>
    <mergeCell ref="DC82:DG82"/>
    <mergeCell ref="DH82:DL82"/>
    <mergeCell ref="DM82:DQ82"/>
    <mergeCell ref="DR82:DV82"/>
    <mergeCell ref="DW82:EA82"/>
    <mergeCell ref="BT83:CH83"/>
    <mergeCell ref="CI83:CM83"/>
    <mergeCell ref="CN83:CR83"/>
    <mergeCell ref="CS83:CW83"/>
    <mergeCell ref="CX83:DB83"/>
    <mergeCell ref="DC83:DG83"/>
    <mergeCell ref="DH83:DL83"/>
    <mergeCell ref="DM83:DQ83"/>
    <mergeCell ref="DR83:DV83"/>
    <mergeCell ref="DW83:EA83"/>
    <mergeCell ref="C84:Q84"/>
    <mergeCell ref="R84:V84"/>
    <mergeCell ref="W84:AA84"/>
    <mergeCell ref="AB84:AF84"/>
    <mergeCell ref="AG84:AK84"/>
    <mergeCell ref="AL84:AP84"/>
    <mergeCell ref="AQ84:AU84"/>
    <mergeCell ref="AV84:AZ84"/>
    <mergeCell ref="BA84:BE84"/>
    <mergeCell ref="BT84:CH84"/>
    <mergeCell ref="CI84:CM84"/>
    <mergeCell ref="CN84:CR84"/>
    <mergeCell ref="CS84:CW84"/>
    <mergeCell ref="CX84:DB84"/>
    <mergeCell ref="DC84:DG84"/>
    <mergeCell ref="DH84:DL84"/>
    <mergeCell ref="DM84:DQ84"/>
    <mergeCell ref="DR84:DV84"/>
    <mergeCell ref="DW84:EA84"/>
    <mergeCell ref="C85:Q85"/>
    <mergeCell ref="R85:V85"/>
    <mergeCell ref="W85:AA85"/>
    <mergeCell ref="AB85:AF85"/>
    <mergeCell ref="AG85:AK85"/>
    <mergeCell ref="AL85:AP85"/>
    <mergeCell ref="AQ85:AU85"/>
    <mergeCell ref="AV85:AZ85"/>
    <mergeCell ref="BA85:BE85"/>
    <mergeCell ref="BT85:CH85"/>
    <mergeCell ref="CI85:CM85"/>
    <mergeCell ref="CN85:CR85"/>
    <mergeCell ref="CS85:CW85"/>
    <mergeCell ref="CX85:DB85"/>
    <mergeCell ref="DC85:DG85"/>
    <mergeCell ref="DH85:DL85"/>
    <mergeCell ref="DM85:DQ85"/>
    <mergeCell ref="DR85:DV85"/>
    <mergeCell ref="DW85:EA85"/>
    <mergeCell ref="C86:Q86"/>
    <mergeCell ref="R86:V86"/>
    <mergeCell ref="W86:AA86"/>
    <mergeCell ref="AB86:AF86"/>
    <mergeCell ref="AG86:AK86"/>
    <mergeCell ref="AL86:AP86"/>
    <mergeCell ref="AQ86:AU86"/>
    <mergeCell ref="AV86:AZ86"/>
    <mergeCell ref="BA86:BE86"/>
    <mergeCell ref="BT86:CH86"/>
    <mergeCell ref="CI86:CM86"/>
    <mergeCell ref="CN86:CR86"/>
    <mergeCell ref="CS86:CW86"/>
    <mergeCell ref="CX86:DB86"/>
    <mergeCell ref="DC86:DG86"/>
    <mergeCell ref="DH86:DL86"/>
    <mergeCell ref="DM86:DQ86"/>
    <mergeCell ref="DR86:DV86"/>
    <mergeCell ref="DW86:EA86"/>
    <mergeCell ref="C87:Q87"/>
    <mergeCell ref="R87:V87"/>
    <mergeCell ref="W87:AA87"/>
    <mergeCell ref="AB87:AF87"/>
    <mergeCell ref="AG87:AK87"/>
    <mergeCell ref="AL87:AP87"/>
    <mergeCell ref="AQ87:AU87"/>
    <mergeCell ref="AV87:AZ87"/>
    <mergeCell ref="BA87:BE87"/>
    <mergeCell ref="BT87:CH87"/>
    <mergeCell ref="CI87:CM87"/>
    <mergeCell ref="CN87:CR87"/>
    <mergeCell ref="CS87:CW87"/>
    <mergeCell ref="CX87:DB87"/>
    <mergeCell ref="DC87:DG87"/>
    <mergeCell ref="DH87:DL87"/>
    <mergeCell ref="DM87:DQ87"/>
    <mergeCell ref="DR87:DV87"/>
    <mergeCell ref="DW87:EA87"/>
    <mergeCell ref="C88:Q88"/>
    <mergeCell ref="R88:V88"/>
    <mergeCell ref="W88:AA88"/>
    <mergeCell ref="AB88:AF88"/>
    <mergeCell ref="AG88:AK88"/>
    <mergeCell ref="AL88:AP88"/>
    <mergeCell ref="AQ88:AU88"/>
    <mergeCell ref="AV88:AZ88"/>
    <mergeCell ref="BA88:BE88"/>
    <mergeCell ref="BT88:CH88"/>
    <mergeCell ref="CI88:CM88"/>
    <mergeCell ref="CN88:CR88"/>
    <mergeCell ref="CS88:CW88"/>
    <mergeCell ref="CX88:DB88"/>
    <mergeCell ref="DC88:DG88"/>
    <mergeCell ref="DH88:DL88"/>
    <mergeCell ref="DM88:DQ88"/>
    <mergeCell ref="DR88:DV88"/>
    <mergeCell ref="DW88:EA88"/>
    <mergeCell ref="C89:Q89"/>
    <mergeCell ref="R89:V89"/>
    <mergeCell ref="W89:AA89"/>
    <mergeCell ref="AB89:AF89"/>
    <mergeCell ref="AG89:AK89"/>
    <mergeCell ref="AL89:AP89"/>
    <mergeCell ref="AQ89:AU89"/>
    <mergeCell ref="AV89:AZ89"/>
    <mergeCell ref="BA89:BE89"/>
    <mergeCell ref="BT89:CH89"/>
    <mergeCell ref="CI89:CM89"/>
    <mergeCell ref="CN89:CR89"/>
    <mergeCell ref="CS89:CW89"/>
    <mergeCell ref="CX89:DB89"/>
    <mergeCell ref="DC89:DG89"/>
    <mergeCell ref="DH89:DL89"/>
    <mergeCell ref="DM89:DQ89"/>
    <mergeCell ref="DR89:DV89"/>
    <mergeCell ref="DW89:EA89"/>
    <mergeCell ref="C90:Q90"/>
    <mergeCell ref="R90:V90"/>
    <mergeCell ref="W90:AA90"/>
    <mergeCell ref="AB90:AF90"/>
    <mergeCell ref="AG90:AK90"/>
    <mergeCell ref="AL90:AP90"/>
    <mergeCell ref="AQ90:AU90"/>
    <mergeCell ref="AV90:AZ90"/>
    <mergeCell ref="BA90:BE90"/>
    <mergeCell ref="BT90:CH90"/>
    <mergeCell ref="CI90:CM90"/>
    <mergeCell ref="CN90:CR90"/>
    <mergeCell ref="CS90:CW90"/>
    <mergeCell ref="CX90:DB90"/>
    <mergeCell ref="DC90:DG90"/>
    <mergeCell ref="DH90:DL90"/>
    <mergeCell ref="DM90:DQ90"/>
    <mergeCell ref="DR90:DV90"/>
    <mergeCell ref="DW90:EA90"/>
    <mergeCell ref="C91:Q91"/>
    <mergeCell ref="R91:V91"/>
    <mergeCell ref="W91:AA91"/>
    <mergeCell ref="AB91:AF91"/>
    <mergeCell ref="AG91:AK91"/>
    <mergeCell ref="AL91:AP91"/>
    <mergeCell ref="AQ91:AU91"/>
    <mergeCell ref="AV91:AZ91"/>
    <mergeCell ref="BA91:BE91"/>
    <mergeCell ref="BT91:CH91"/>
    <mergeCell ref="CI91:CM91"/>
    <mergeCell ref="CN91:CR91"/>
    <mergeCell ref="CS91:CW91"/>
    <mergeCell ref="CX91:DB91"/>
    <mergeCell ref="DC91:DG91"/>
    <mergeCell ref="DH91:DL91"/>
    <mergeCell ref="DM91:DQ91"/>
    <mergeCell ref="DR91:DV91"/>
    <mergeCell ref="DW91:EA91"/>
    <mergeCell ref="C92:Q92"/>
    <mergeCell ref="R92:V92"/>
    <mergeCell ref="W92:AA92"/>
    <mergeCell ref="AB92:AF92"/>
    <mergeCell ref="AG92:AK92"/>
    <mergeCell ref="AL92:AP92"/>
    <mergeCell ref="AQ92:AU92"/>
    <mergeCell ref="AV92:AZ92"/>
    <mergeCell ref="BA92:BE92"/>
    <mergeCell ref="BT92:CH92"/>
    <mergeCell ref="CI92:CM92"/>
    <mergeCell ref="CN92:CR92"/>
    <mergeCell ref="CS92:CW92"/>
    <mergeCell ref="CX92:DB92"/>
    <mergeCell ref="DC92:DG92"/>
    <mergeCell ref="DH92:DL92"/>
    <mergeCell ref="DM92:DQ92"/>
    <mergeCell ref="DR92:DV92"/>
    <mergeCell ref="DW92:EA92"/>
    <mergeCell ref="C93:Q93"/>
    <mergeCell ref="R93:V93"/>
    <mergeCell ref="W93:AA93"/>
    <mergeCell ref="AB93:AF93"/>
    <mergeCell ref="AG93:AK93"/>
    <mergeCell ref="AL93:AP93"/>
    <mergeCell ref="AQ93:AU93"/>
    <mergeCell ref="AV93:AZ93"/>
    <mergeCell ref="BA93:BE93"/>
    <mergeCell ref="BT93:CH93"/>
    <mergeCell ref="CI93:CM93"/>
    <mergeCell ref="CN93:CR93"/>
    <mergeCell ref="CS93:CW93"/>
    <mergeCell ref="CX93:DB93"/>
    <mergeCell ref="DC93:DG93"/>
    <mergeCell ref="DH93:DL93"/>
    <mergeCell ref="DM93:DQ93"/>
    <mergeCell ref="DR93:DV93"/>
    <mergeCell ref="DW93:EA93"/>
    <mergeCell ref="C94:Q94"/>
    <mergeCell ref="R94:V94"/>
    <mergeCell ref="W94:AA94"/>
    <mergeCell ref="AB94:AF94"/>
    <mergeCell ref="AG94:AK94"/>
    <mergeCell ref="AL94:AP94"/>
    <mergeCell ref="AQ94:AU94"/>
    <mergeCell ref="AV94:AZ94"/>
    <mergeCell ref="BA94:BE94"/>
    <mergeCell ref="BT94:CH94"/>
    <mergeCell ref="CI94:CM94"/>
    <mergeCell ref="CN94:CR94"/>
    <mergeCell ref="CS94:CW94"/>
    <mergeCell ref="CX94:DB94"/>
    <mergeCell ref="DC94:DG94"/>
    <mergeCell ref="DH94:DL94"/>
    <mergeCell ref="DM94:DQ94"/>
    <mergeCell ref="DR94:DV94"/>
    <mergeCell ref="DW94:EA94"/>
    <mergeCell ref="C95:Q95"/>
    <mergeCell ref="R95:V95"/>
    <mergeCell ref="W95:AA95"/>
    <mergeCell ref="AB95:AF95"/>
    <mergeCell ref="AG95:AK95"/>
    <mergeCell ref="AL95:AP95"/>
    <mergeCell ref="AQ95:AU95"/>
    <mergeCell ref="AV95:AZ95"/>
    <mergeCell ref="BA95:BE95"/>
    <mergeCell ref="BT95:CH95"/>
    <mergeCell ref="CI95:CM95"/>
    <mergeCell ref="CN95:CR95"/>
    <mergeCell ref="CS95:CW95"/>
    <mergeCell ref="CX95:DB95"/>
    <mergeCell ref="DC95:DG95"/>
    <mergeCell ref="DH95:DL95"/>
    <mergeCell ref="DM95:DQ95"/>
    <mergeCell ref="DR95:DV95"/>
    <mergeCell ref="DW95:EA95"/>
    <mergeCell ref="C96:Q96"/>
    <mergeCell ref="R96:V96"/>
    <mergeCell ref="W96:AA96"/>
    <mergeCell ref="AB96:AF96"/>
    <mergeCell ref="AG96:AK96"/>
    <mergeCell ref="AL96:AP96"/>
    <mergeCell ref="AQ96:AU96"/>
    <mergeCell ref="AV96:AZ96"/>
    <mergeCell ref="BA96:BE96"/>
    <mergeCell ref="BT96:CH96"/>
    <mergeCell ref="CI96:CM96"/>
    <mergeCell ref="CN96:CR96"/>
    <mergeCell ref="CS96:CW96"/>
    <mergeCell ref="CX96:DB96"/>
    <mergeCell ref="DC96:DG96"/>
    <mergeCell ref="DH96:DL96"/>
    <mergeCell ref="DM96:DQ96"/>
    <mergeCell ref="DR96:DV96"/>
    <mergeCell ref="DW96:EA96"/>
    <mergeCell ref="C97:Q97"/>
    <mergeCell ref="R97:V97"/>
    <mergeCell ref="W97:AA97"/>
    <mergeCell ref="AB97:AF97"/>
    <mergeCell ref="AG97:AK97"/>
    <mergeCell ref="AL97:AP97"/>
    <mergeCell ref="AQ97:AU97"/>
    <mergeCell ref="AV97:AZ97"/>
    <mergeCell ref="BA97:BE97"/>
    <mergeCell ref="BT97:CH97"/>
    <mergeCell ref="CI97:CM97"/>
    <mergeCell ref="CN97:CR97"/>
    <mergeCell ref="CS97:CW97"/>
    <mergeCell ref="CX97:DB97"/>
    <mergeCell ref="DC97:DG97"/>
    <mergeCell ref="DH97:DL97"/>
    <mergeCell ref="DM97:DQ97"/>
    <mergeCell ref="DR97:DV97"/>
    <mergeCell ref="DW97:EA97"/>
    <mergeCell ref="C98:Q98"/>
    <mergeCell ref="R98:V98"/>
    <mergeCell ref="W98:AA98"/>
    <mergeCell ref="AB98:AF98"/>
    <mergeCell ref="AG98:AK98"/>
    <mergeCell ref="AL98:AP98"/>
    <mergeCell ref="AQ98:AU98"/>
    <mergeCell ref="AV98:AZ98"/>
    <mergeCell ref="BA98:BE98"/>
    <mergeCell ref="BT98:CH98"/>
    <mergeCell ref="CI98:CM98"/>
    <mergeCell ref="CN98:CR98"/>
    <mergeCell ref="CS98:CW98"/>
    <mergeCell ref="CX98:DB98"/>
    <mergeCell ref="DC98:DG98"/>
    <mergeCell ref="DH98:DL98"/>
    <mergeCell ref="DM98:DQ98"/>
    <mergeCell ref="DR98:DV98"/>
    <mergeCell ref="DW98:EA98"/>
    <mergeCell ref="C99:Q99"/>
    <mergeCell ref="R99:V99"/>
    <mergeCell ref="W99:AA99"/>
    <mergeCell ref="AB99:AF99"/>
    <mergeCell ref="AG99:AK99"/>
    <mergeCell ref="AL99:AP99"/>
    <mergeCell ref="AQ99:AU99"/>
    <mergeCell ref="AV99:AZ99"/>
    <mergeCell ref="BA99:BE99"/>
    <mergeCell ref="BT99:CH99"/>
    <mergeCell ref="CI99:CM99"/>
    <mergeCell ref="CN99:CR99"/>
    <mergeCell ref="CS99:CW99"/>
    <mergeCell ref="CX99:DB99"/>
    <mergeCell ref="DC99:DG99"/>
    <mergeCell ref="DH99:DL99"/>
    <mergeCell ref="DM99:DQ99"/>
    <mergeCell ref="DR99:DV99"/>
    <mergeCell ref="DW99:EA99"/>
    <mergeCell ref="C100:Q100"/>
    <mergeCell ref="R100:V100"/>
    <mergeCell ref="W100:AA100"/>
    <mergeCell ref="AB100:AF100"/>
    <mergeCell ref="AG100:AK100"/>
    <mergeCell ref="AL100:AP100"/>
    <mergeCell ref="AQ100:AU100"/>
    <mergeCell ref="AV100:AZ100"/>
    <mergeCell ref="BA100:BE100"/>
    <mergeCell ref="BT100:CH100"/>
    <mergeCell ref="CI100:CM100"/>
    <mergeCell ref="CN100:CR100"/>
    <mergeCell ref="CS100:CW100"/>
    <mergeCell ref="CX100:DB100"/>
    <mergeCell ref="DC100:DG100"/>
    <mergeCell ref="DH100:DL100"/>
    <mergeCell ref="DM100:DQ100"/>
    <mergeCell ref="DR100:DV100"/>
    <mergeCell ref="DW100:EA100"/>
    <mergeCell ref="C101:Q101"/>
    <mergeCell ref="R101:V101"/>
    <mergeCell ref="W101:AA101"/>
    <mergeCell ref="AB101:AF101"/>
    <mergeCell ref="AG101:AK101"/>
    <mergeCell ref="AL101:AP101"/>
    <mergeCell ref="AQ101:AU101"/>
    <mergeCell ref="AV101:AZ101"/>
    <mergeCell ref="BA101:BE101"/>
    <mergeCell ref="BT101:CH101"/>
    <mergeCell ref="CI101:CM101"/>
    <mergeCell ref="CN101:CR101"/>
    <mergeCell ref="CS101:CW101"/>
    <mergeCell ref="CX101:DB101"/>
    <mergeCell ref="DC101:DG101"/>
    <mergeCell ref="DH101:DL101"/>
    <mergeCell ref="DM101:DQ101"/>
    <mergeCell ref="DR101:DV101"/>
    <mergeCell ref="DW101:EA101"/>
    <mergeCell ref="C102:Q102"/>
    <mergeCell ref="R102:V102"/>
    <mergeCell ref="W102:AA102"/>
    <mergeCell ref="AB102:AF102"/>
    <mergeCell ref="AG102:AK102"/>
    <mergeCell ref="AL102:AP102"/>
    <mergeCell ref="AQ102:AU102"/>
    <mergeCell ref="AV102:AZ102"/>
    <mergeCell ref="BA102:BE102"/>
    <mergeCell ref="BT102:CH102"/>
    <mergeCell ref="CI102:CM102"/>
    <mergeCell ref="CN102:CR102"/>
    <mergeCell ref="CS102:CW102"/>
    <mergeCell ref="CX102:DB102"/>
    <mergeCell ref="DC102:DG102"/>
    <mergeCell ref="DH102:DL102"/>
    <mergeCell ref="DM102:DQ102"/>
    <mergeCell ref="DR102:DV102"/>
    <mergeCell ref="DW102:EA102"/>
    <mergeCell ref="C103:Q103"/>
    <mergeCell ref="R103:V103"/>
    <mergeCell ref="W103:AA103"/>
    <mergeCell ref="AB103:AF103"/>
    <mergeCell ref="AG103:AK103"/>
    <mergeCell ref="AL103:AP103"/>
    <mergeCell ref="AQ103:AU103"/>
    <mergeCell ref="AV103:AZ103"/>
    <mergeCell ref="BA103:BE103"/>
    <mergeCell ref="BT103:CH103"/>
    <mergeCell ref="CI103:CM103"/>
    <mergeCell ref="CN103:CR103"/>
    <mergeCell ref="CS103:CW103"/>
    <mergeCell ref="CX103:DB103"/>
    <mergeCell ref="DC103:DG103"/>
    <mergeCell ref="DH103:DL103"/>
    <mergeCell ref="DM103:DQ103"/>
    <mergeCell ref="DR103:DV103"/>
    <mergeCell ref="DW103:EA103"/>
    <mergeCell ref="C104:Q104"/>
    <mergeCell ref="R104:V104"/>
    <mergeCell ref="W104:AA104"/>
    <mergeCell ref="AB104:AF104"/>
    <mergeCell ref="AG104:AK104"/>
    <mergeCell ref="AL104:AP104"/>
    <mergeCell ref="AQ104:AU104"/>
    <mergeCell ref="AV104:AZ104"/>
    <mergeCell ref="BA104:BE104"/>
    <mergeCell ref="BS104:CH104"/>
    <mergeCell ref="CI104:CM104"/>
    <mergeCell ref="CN104:CR104"/>
    <mergeCell ref="CS104:CW104"/>
    <mergeCell ref="CX104:DB104"/>
    <mergeCell ref="DC104:DG104"/>
    <mergeCell ref="DH104:DL104"/>
    <mergeCell ref="DM104:DQ104"/>
    <mergeCell ref="DR104:DV104"/>
    <mergeCell ref="DW104:EA104"/>
    <mergeCell ref="B108:AU108"/>
    <mergeCell ref="AV108:EA108"/>
    <mergeCell ref="B109:AA109"/>
    <mergeCell ref="AB109:AF109"/>
    <mergeCell ref="AG109:AK109"/>
    <mergeCell ref="AL109:AP109"/>
    <mergeCell ref="AQ109:AU109"/>
    <mergeCell ref="AV109:BQ109"/>
    <mergeCell ref="BR109:BV109"/>
    <mergeCell ref="BW109:CA109"/>
    <mergeCell ref="CB109:CF109"/>
    <mergeCell ref="CG109:CK109"/>
    <mergeCell ref="CL109:DG109"/>
    <mergeCell ref="DH109:DL109"/>
    <mergeCell ref="DM109:DQ109"/>
    <mergeCell ref="DR109:DV109"/>
    <mergeCell ref="DW109:EA109"/>
    <mergeCell ref="B110:AA110"/>
    <mergeCell ref="AB110:AF110"/>
    <mergeCell ref="AG110:AK110"/>
    <mergeCell ref="AL110:AP110"/>
    <mergeCell ref="AQ110:AU110"/>
    <mergeCell ref="BA110:BQ110"/>
    <mergeCell ref="BR110:BV110"/>
    <mergeCell ref="BW110:CA110"/>
    <mergeCell ref="CB110:CF110"/>
    <mergeCell ref="CG110:CK110"/>
    <mergeCell ref="CN110:DG110"/>
    <mergeCell ref="DH110:DL110"/>
    <mergeCell ref="DM110:DQ110"/>
    <mergeCell ref="DR110:DV110"/>
    <mergeCell ref="DW110:EA110"/>
    <mergeCell ref="D111:AA111"/>
    <mergeCell ref="AB111:AF111"/>
    <mergeCell ref="AG111:AK111"/>
    <mergeCell ref="AL111:AP111"/>
    <mergeCell ref="AQ111:AU111"/>
    <mergeCell ref="BA111:BQ111"/>
    <mergeCell ref="BR111:BV111"/>
    <mergeCell ref="BW111:CA111"/>
    <mergeCell ref="CB111:CF111"/>
    <mergeCell ref="CG111:CK111"/>
    <mergeCell ref="CN111:DG111"/>
    <mergeCell ref="DH111:DL111"/>
    <mergeCell ref="DM111:DQ111"/>
    <mergeCell ref="DR111:DV111"/>
    <mergeCell ref="DW111:EA111"/>
    <mergeCell ref="D112:AA112"/>
    <mergeCell ref="AB112:AF112"/>
    <mergeCell ref="AG112:AK112"/>
    <mergeCell ref="AL112:AP112"/>
    <mergeCell ref="AQ112:AU112"/>
    <mergeCell ref="BA112:BQ112"/>
    <mergeCell ref="BR112:BV112"/>
    <mergeCell ref="BW112:CA112"/>
    <mergeCell ref="CB112:CF112"/>
    <mergeCell ref="CG112:CK112"/>
    <mergeCell ref="CN112:DG112"/>
    <mergeCell ref="DH112:DL112"/>
    <mergeCell ref="DM112:DQ112"/>
    <mergeCell ref="DR112:DV112"/>
    <mergeCell ref="DW112:EA112"/>
    <mergeCell ref="D113:AA113"/>
    <mergeCell ref="AB113:AF113"/>
    <mergeCell ref="AG113:AK113"/>
    <mergeCell ref="AL113:AP113"/>
    <mergeCell ref="AQ113:AU113"/>
    <mergeCell ref="BA113:BQ113"/>
    <mergeCell ref="BR113:BV113"/>
    <mergeCell ref="BW113:CA113"/>
    <mergeCell ref="CB113:CF113"/>
    <mergeCell ref="CG113:CK113"/>
    <mergeCell ref="CN113:DG113"/>
    <mergeCell ref="DH113:DL113"/>
    <mergeCell ref="DM113:DQ113"/>
    <mergeCell ref="DR113:DV113"/>
    <mergeCell ref="DW113:EA113"/>
    <mergeCell ref="D114:AA114"/>
    <mergeCell ref="AB114:AF114"/>
    <mergeCell ref="AG114:AK114"/>
    <mergeCell ref="AL114:AP114"/>
    <mergeCell ref="AQ114:AU114"/>
    <mergeCell ref="BA114:BQ114"/>
    <mergeCell ref="BR114:BV114"/>
    <mergeCell ref="BW114:CA114"/>
    <mergeCell ref="CB114:CF114"/>
    <mergeCell ref="CG114:CK114"/>
    <mergeCell ref="CN114:DG114"/>
    <mergeCell ref="DH114:DL114"/>
    <mergeCell ref="DM114:DQ114"/>
    <mergeCell ref="DR114:DV114"/>
    <mergeCell ref="DW114:EA114"/>
    <mergeCell ref="D115:AA115"/>
    <mergeCell ref="AB115:AF115"/>
    <mergeCell ref="AG115:AK115"/>
    <mergeCell ref="AL115:AP115"/>
    <mergeCell ref="AQ115:AU115"/>
    <mergeCell ref="BA115:BQ115"/>
    <mergeCell ref="BR115:BV115"/>
    <mergeCell ref="BW115:CA115"/>
    <mergeCell ref="CB115:CF115"/>
    <mergeCell ref="CG115:CK115"/>
    <mergeCell ref="CN115:DG115"/>
    <mergeCell ref="DH115:DL115"/>
    <mergeCell ref="DM115:DQ115"/>
    <mergeCell ref="DR115:DV115"/>
    <mergeCell ref="DW115:EA115"/>
    <mergeCell ref="B116:Y116"/>
    <mergeCell ref="Z116:AA116"/>
    <mergeCell ref="AB116:AF116"/>
    <mergeCell ref="AG116:AK116"/>
    <mergeCell ref="AL116:AP116"/>
    <mergeCell ref="AQ116:AU116"/>
    <mergeCell ref="BA116:BQ116"/>
    <mergeCell ref="BR116:BV116"/>
    <mergeCell ref="BW116:CA116"/>
    <mergeCell ref="CB116:CF116"/>
    <mergeCell ref="CG116:CK116"/>
    <mergeCell ref="CN116:DG116"/>
    <mergeCell ref="DH116:DL116"/>
    <mergeCell ref="DM116:DQ116"/>
    <mergeCell ref="DR116:DV116"/>
    <mergeCell ref="DW116:EA116"/>
    <mergeCell ref="B117:AA117"/>
    <mergeCell ref="AB117:AF117"/>
    <mergeCell ref="AG117:AK117"/>
    <mergeCell ref="AL117:AP117"/>
    <mergeCell ref="AQ117:AU117"/>
    <mergeCell ref="BA117:BQ117"/>
    <mergeCell ref="BR117:BV117"/>
    <mergeCell ref="BW117:CA117"/>
    <mergeCell ref="CB117:CF117"/>
    <mergeCell ref="CG117:CK117"/>
    <mergeCell ref="CN117:DG117"/>
    <mergeCell ref="DH117:DL117"/>
    <mergeCell ref="DM117:DQ117"/>
    <mergeCell ref="DR117:DV117"/>
    <mergeCell ref="DW117:EA117"/>
    <mergeCell ref="D118:AA118"/>
    <mergeCell ref="AB118:AF118"/>
    <mergeCell ref="AG118:AK118"/>
    <mergeCell ref="AL118:AP118"/>
    <mergeCell ref="AQ118:AU118"/>
    <mergeCell ref="BP118:BQ118"/>
    <mergeCell ref="BR118:BV118"/>
    <mergeCell ref="BW118:CA118"/>
    <mergeCell ref="CB118:CF118"/>
    <mergeCell ref="CG118:CK118"/>
    <mergeCell ref="CN118:DG118"/>
    <mergeCell ref="DH118:DL118"/>
    <mergeCell ref="DM118:DQ118"/>
    <mergeCell ref="DR118:DV118"/>
    <mergeCell ref="DW118:EA118"/>
    <mergeCell ref="D119:AA119"/>
    <mergeCell ref="AB119:AF119"/>
    <mergeCell ref="AG119:AK119"/>
    <mergeCell ref="AL119:AP119"/>
    <mergeCell ref="AQ119:AU119"/>
    <mergeCell ref="BA119:BQ119"/>
    <mergeCell ref="BR119:BV119"/>
    <mergeCell ref="BW119:CA119"/>
    <mergeCell ref="CB119:CF119"/>
    <mergeCell ref="CG119:CK119"/>
    <mergeCell ref="CN119:DG119"/>
    <mergeCell ref="DH119:DL119"/>
    <mergeCell ref="DM119:DQ119"/>
    <mergeCell ref="DR119:DV119"/>
    <mergeCell ref="DW119:EA119"/>
    <mergeCell ref="D120:AA120"/>
    <mergeCell ref="AB120:AF120"/>
    <mergeCell ref="AG120:AK120"/>
    <mergeCell ref="AL120:AP120"/>
    <mergeCell ref="AQ120:AU120"/>
    <mergeCell ref="BA120:BQ120"/>
    <mergeCell ref="BR120:BV120"/>
    <mergeCell ref="BW120:CA120"/>
    <mergeCell ref="CB120:CF120"/>
    <mergeCell ref="CG120:CK120"/>
    <mergeCell ref="CQ120:DG120"/>
    <mergeCell ref="DH120:DL120"/>
    <mergeCell ref="DM120:DQ120"/>
    <mergeCell ref="DR120:DV120"/>
    <mergeCell ref="DW120:EA120"/>
    <mergeCell ref="D121:AA121"/>
    <mergeCell ref="AB121:AF121"/>
    <mergeCell ref="AG121:AK121"/>
    <mergeCell ref="AL121:AP121"/>
    <mergeCell ref="AQ121:AU121"/>
    <mergeCell ref="BA121:BQ121"/>
    <mergeCell ref="BR121:BV121"/>
    <mergeCell ref="BW121:CA121"/>
    <mergeCell ref="CB121:CF121"/>
    <mergeCell ref="CG121:CK121"/>
    <mergeCell ref="CQ121:DG121"/>
    <mergeCell ref="DH121:DL121"/>
    <mergeCell ref="DM121:DQ121"/>
    <mergeCell ref="DR121:DV121"/>
    <mergeCell ref="DW121:EA121"/>
    <mergeCell ref="D122:AA122"/>
    <mergeCell ref="AB122:AF122"/>
    <mergeCell ref="AG122:AK122"/>
    <mergeCell ref="AL122:AP122"/>
    <mergeCell ref="AQ122:AU122"/>
    <mergeCell ref="BP122:BQ122"/>
    <mergeCell ref="BR122:BV122"/>
    <mergeCell ref="BW122:CA122"/>
    <mergeCell ref="CB122:CF122"/>
    <mergeCell ref="CG122:CK122"/>
    <mergeCell ref="CQ122:DG122"/>
    <mergeCell ref="DH122:DL122"/>
    <mergeCell ref="DM122:DQ122"/>
    <mergeCell ref="DR122:DV122"/>
    <mergeCell ref="DW122:EA122"/>
    <mergeCell ref="D123:AA123"/>
    <mergeCell ref="AB123:AF123"/>
    <mergeCell ref="AG123:AK123"/>
    <mergeCell ref="AL123:AP123"/>
    <mergeCell ref="AQ123:AU123"/>
    <mergeCell ref="BR123:BV123"/>
    <mergeCell ref="BW123:CA123"/>
    <mergeCell ref="CB123:CF123"/>
    <mergeCell ref="CG123:CK123"/>
    <mergeCell ref="CQ123:DG123"/>
    <mergeCell ref="DH123:DL123"/>
    <mergeCell ref="DM123:DQ123"/>
    <mergeCell ref="DR123:DV123"/>
    <mergeCell ref="DW123:EA123"/>
    <mergeCell ref="D124:AA124"/>
    <mergeCell ref="AB124:AF124"/>
    <mergeCell ref="AG124:AK124"/>
    <mergeCell ref="AL124:AP124"/>
    <mergeCell ref="AQ124:AU124"/>
    <mergeCell ref="CQ124:DG124"/>
    <mergeCell ref="DH124:DL124"/>
    <mergeCell ref="DM124:DQ124"/>
    <mergeCell ref="DR124:DV124"/>
    <mergeCell ref="DW124:EA124"/>
    <mergeCell ref="D125:AA125"/>
    <mergeCell ref="AB125:AF125"/>
    <mergeCell ref="AG125:AK125"/>
    <mergeCell ref="AL125:AP125"/>
    <mergeCell ref="AQ125:AU125"/>
    <mergeCell ref="CQ125:DG125"/>
    <mergeCell ref="DH125:DL125"/>
    <mergeCell ref="DM125:DQ125"/>
    <mergeCell ref="DR125:DV125"/>
    <mergeCell ref="DW125:EA125"/>
    <mergeCell ref="D126:AA126"/>
    <mergeCell ref="AB126:AF126"/>
    <mergeCell ref="AG126:AK126"/>
    <mergeCell ref="AL126:AP126"/>
    <mergeCell ref="AQ126:AU126"/>
    <mergeCell ref="CQ126:DG126"/>
    <mergeCell ref="DH126:DL126"/>
    <mergeCell ref="DM126:DQ126"/>
    <mergeCell ref="DR126:DV126"/>
    <mergeCell ref="DW126:EA126"/>
    <mergeCell ref="B127:W127"/>
    <mergeCell ref="X127:AA127"/>
    <mergeCell ref="AB127:AF127"/>
    <mergeCell ref="AG127:AK127"/>
    <mergeCell ref="AL127:AP127"/>
    <mergeCell ref="AQ127:AU127"/>
    <mergeCell ref="CQ127:DG127"/>
    <mergeCell ref="DH127:DL127"/>
    <mergeCell ref="DM127:DQ127"/>
    <mergeCell ref="DR127:DV127"/>
    <mergeCell ref="DW127:EA127"/>
    <mergeCell ref="B128:W128"/>
    <mergeCell ref="X128:AA128"/>
    <mergeCell ref="AB128:AF128"/>
    <mergeCell ref="AG128:AK128"/>
    <mergeCell ref="AL128:AP128"/>
    <mergeCell ref="AQ128:AU128"/>
    <mergeCell ref="B129:W129"/>
    <mergeCell ref="X129:AA129"/>
    <mergeCell ref="AB129:AF129"/>
    <mergeCell ref="AG129:AK129"/>
    <mergeCell ref="AL129:AP129"/>
    <mergeCell ref="AQ129:AU129"/>
    <mergeCell ref="W130:AA130"/>
    <mergeCell ref="AB130:AF130"/>
    <mergeCell ref="AG130:AK130"/>
    <mergeCell ref="AL130:AP130"/>
    <mergeCell ref="AQ130:AU130"/>
    <mergeCell ref="W131:AA131"/>
    <mergeCell ref="AB131:AF131"/>
    <mergeCell ref="AG131:AK131"/>
    <mergeCell ref="AL131:AP131"/>
    <mergeCell ref="AQ131:AU131"/>
    <mergeCell ref="BO132:BR132"/>
    <mergeCell ref="BT132:BW132"/>
    <mergeCell ref="CB132:CE132"/>
    <mergeCell ref="B133:I133"/>
    <mergeCell ref="J133:P133"/>
    <mergeCell ref="Q133:W133"/>
    <mergeCell ref="X133:AD133"/>
    <mergeCell ref="B134:I134"/>
    <mergeCell ref="J134:P134"/>
    <mergeCell ref="Q134:W134"/>
    <mergeCell ref="X134:AD134"/>
    <mergeCell ref="B135:I135"/>
    <mergeCell ref="J135:P135"/>
    <mergeCell ref="Q135:W135"/>
    <mergeCell ref="X135:AD135"/>
    <mergeCell ref="BM135:BP135"/>
    <mergeCell ref="BR135:BX135"/>
    <mergeCell ref="BZ135:CC135"/>
    <mergeCell ref="B136:I136"/>
    <mergeCell ref="J136:P136"/>
    <mergeCell ref="Q136:W136"/>
    <mergeCell ref="X136:AD136"/>
    <mergeCell ref="BM136:BP136"/>
    <mergeCell ref="BR136:BX136"/>
    <mergeCell ref="BZ136:CC136"/>
    <mergeCell ref="B137:I137"/>
    <mergeCell ref="J137:P137"/>
    <mergeCell ref="Q137:W137"/>
    <mergeCell ref="X137:AD137"/>
    <mergeCell ref="BM137:BP137"/>
    <mergeCell ref="BR137:BX137"/>
    <mergeCell ref="BZ137:CC137"/>
    <mergeCell ref="B5:Q6"/>
    <mergeCell ref="R5:V6"/>
    <mergeCell ref="W5:AA6"/>
    <mergeCell ref="AB5:AF6"/>
    <mergeCell ref="AG5:AK6"/>
    <mergeCell ref="AL5:AP6"/>
    <mergeCell ref="AQ5:AU6"/>
    <mergeCell ref="AV5:AZ6"/>
    <mergeCell ref="BR5:CH6"/>
    <mergeCell ref="CI5:CM6"/>
    <mergeCell ref="CN5:CR6"/>
    <mergeCell ref="CS5:CW6"/>
    <mergeCell ref="CX5:DB6"/>
    <mergeCell ref="DC5:DG6"/>
    <mergeCell ref="DH5:DL6"/>
    <mergeCell ref="DM5:DQ6"/>
    <mergeCell ref="DR5:DV6"/>
    <mergeCell ref="DW5:EA6"/>
    <mergeCell ref="B26:Q27"/>
    <mergeCell ref="R26:V27"/>
    <mergeCell ref="W26:AA27"/>
    <mergeCell ref="AB26:AF27"/>
    <mergeCell ref="AG26:AK27"/>
    <mergeCell ref="AL26:AP27"/>
    <mergeCell ref="AQ26:AU27"/>
    <mergeCell ref="AV26:AZ27"/>
    <mergeCell ref="BA26:BE27"/>
    <mergeCell ref="BF26:BJ27"/>
    <mergeCell ref="B82:Q83"/>
    <mergeCell ref="R82:V83"/>
    <mergeCell ref="W82:AA83"/>
    <mergeCell ref="AB82:AF83"/>
    <mergeCell ref="AG82:AK83"/>
    <mergeCell ref="AL82:AP83"/>
    <mergeCell ref="AQ82:AU83"/>
    <mergeCell ref="AV82:AZ83"/>
    <mergeCell ref="BA82:BE83"/>
    <mergeCell ref="B111:C115"/>
    <mergeCell ref="AV119:AZ122"/>
    <mergeCell ref="CL120:CP124"/>
    <mergeCell ref="CL125:CP127"/>
    <mergeCell ref="B130:V131"/>
    <mergeCell ref="AV110:AZ118"/>
    <mergeCell ref="CL110:CM119"/>
    <mergeCell ref="B118:C126"/>
  </mergeCells>
  <phoneticPr fontId="22"/>
  <printOptions horizontalCentered="1"/>
  <pageMargins left="0" right="0" top="0.39370078740157483" bottom="0.39370078740157483" header="0.19685039370078741" footer="0.19685039370078741"/>
  <pageSetup paperSize="8" scale="38" fitToWidth="1" fitToHeight="1" orientation="portrait" usePrinterDefaults="1" horizontalDpi="300" verticalDpi="3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zoomScaleSheetLayoutView="55" workbookViewId="0"/>
  </sheetViews>
  <sheetFormatPr defaultColWidth="0" defaultRowHeight="13.5" customHeight="1" zeroHeight="1"/>
  <cols>
    <col min="1" max="36" width="9" style="584" customWidth="1"/>
    <col min="37" max="16384" width="9" style="585" hidden="1" bestFit="1" customWidth="1"/>
  </cols>
  <sheetData>
    <row r="1" spans="1:36">
      <c r="A1" s="585"/>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row>
    <row r="2" spans="1:36"/>
    <row r="3" spans="1:36"/>
    <row r="4" spans="1:36"/>
    <row r="5" spans="1:36"/>
    <row r="6" spans="1:36"/>
    <row r="7" spans="1:36"/>
    <row r="8" spans="1:36"/>
    <row r="9" spans="1:36"/>
    <row r="10" spans="1:36"/>
    <row r="11" spans="1:36"/>
    <row r="12" spans="1:36"/>
    <row r="13" spans="1:36"/>
    <row r="14" spans="1:36"/>
    <row r="15" spans="1:36"/>
    <row r="16" spans="1:36">
      <c r="AJ16" s="585"/>
    </row>
    <row r="17" spans="34:36">
      <c r="AJ17" s="585"/>
    </row>
    <row r="18" spans="34:36"/>
    <row r="19" spans="34:36"/>
    <row r="20" spans="34:36">
      <c r="AI20" s="585"/>
      <c r="AJ20" s="585"/>
    </row>
    <row r="21" spans="34:36">
      <c r="AJ21" s="585"/>
    </row>
    <row r="22" spans="34:36"/>
    <row r="23" spans="34:36">
      <c r="AI23" s="585"/>
      <c r="AJ23" s="585"/>
    </row>
    <row r="24" spans="34:36">
      <c r="AJ24" s="585"/>
    </row>
    <row r="25" spans="34:36">
      <c r="AJ25" s="585"/>
    </row>
    <row r="26" spans="34:36">
      <c r="AI26" s="585"/>
      <c r="AJ26" s="585"/>
    </row>
    <row r="27" spans="34:36"/>
    <row r="28" spans="34:36">
      <c r="AI28" s="585"/>
      <c r="AJ28" s="585"/>
    </row>
    <row r="29" spans="34:36">
      <c r="AJ29" s="585"/>
    </row>
    <row r="30" spans="34:36"/>
    <row r="31" spans="34:36">
      <c r="AH31" s="585"/>
      <c r="AI31" s="585"/>
      <c r="AJ31" s="585"/>
    </row>
    <row r="32" spans="34:36"/>
    <row r="33" spans="28:36">
      <c r="AI33" s="585"/>
      <c r="AJ33" s="585"/>
    </row>
    <row r="34" spans="28:36">
      <c r="AF34" s="585"/>
    </row>
    <row r="35" spans="28:36">
      <c r="AB35" s="585"/>
      <c r="AC35" s="585"/>
      <c r="AD35" s="585"/>
      <c r="AF35" s="585"/>
      <c r="AG35" s="585"/>
      <c r="AH35" s="585"/>
      <c r="AI35" s="585"/>
      <c r="AJ35" s="585"/>
    </row>
    <row r="36" spans="28:36"/>
    <row r="37" spans="28:36">
      <c r="AE37" s="585"/>
      <c r="AJ37" s="585"/>
    </row>
    <row r="38" spans="28:36">
      <c r="AB38" s="585"/>
      <c r="AC38" s="585"/>
      <c r="AD38" s="585"/>
      <c r="AE38" s="585"/>
      <c r="AG38" s="585"/>
      <c r="AH38" s="585"/>
      <c r="AI38" s="585"/>
      <c r="AJ38" s="585"/>
    </row>
    <row r="39" spans="28:36"/>
    <row r="40" spans="28:36"/>
    <row r="41" spans="28:36"/>
    <row r="42" spans="28:36"/>
    <row r="43" spans="28:36"/>
    <row r="44" spans="28:36"/>
    <row r="45" spans="28:36"/>
    <row r="46" spans="28:36"/>
    <row r="47" spans="28:36"/>
    <row r="48" spans="28:36"/>
    <row r="49" spans="22:36">
      <c r="AG49" s="585"/>
      <c r="AH49" s="585"/>
      <c r="AI49" s="585"/>
      <c r="AJ49" s="585"/>
    </row>
    <row r="50" spans="22:36"/>
    <row r="51" spans="22:36"/>
    <row r="52" spans="22:36"/>
    <row r="53" spans="22:36"/>
    <row r="54" spans="22:36"/>
    <row r="55" spans="22:36"/>
    <row r="56" spans="22:36"/>
    <row r="57" spans="22:36"/>
    <row r="58" spans="22:36"/>
    <row r="59" spans="22:36"/>
    <row r="60" spans="22:36"/>
    <row r="61" spans="22:36"/>
    <row r="62" spans="22:36"/>
    <row r="63" spans="22:36">
      <c r="W63" s="585"/>
      <c r="AA63" s="585"/>
    </row>
    <row r="64" spans="22:36">
      <c r="V64" s="585"/>
    </row>
    <row r="65" spans="15:36">
      <c r="X65" s="585"/>
      <c r="Z65" s="585"/>
      <c r="AC65" s="585"/>
    </row>
    <row r="66" spans="15:36">
      <c r="Q66" s="585"/>
      <c r="S66" s="585"/>
      <c r="U66" s="585"/>
      <c r="AF66" s="585"/>
    </row>
    <row r="67" spans="15:36">
      <c r="O67" s="585"/>
      <c r="P67" s="585"/>
      <c r="R67" s="585"/>
      <c r="T67" s="585"/>
      <c r="Y67" s="585"/>
      <c r="AB67" s="585"/>
      <c r="AD67" s="585"/>
      <c r="AE67" s="585"/>
      <c r="AG67" s="585"/>
      <c r="AH67" s="585"/>
      <c r="AI67" s="585"/>
      <c r="AJ67" s="585"/>
    </row>
    <row r="68" spans="15:36"/>
    <row r="69" spans="15:36"/>
    <row r="70" spans="15:36"/>
    <row r="71" spans="15:36"/>
    <row r="72" spans="15:36">
      <c r="AJ72" s="585"/>
    </row>
    <row r="73" spans="15:36">
      <c r="AJ73" s="585"/>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585"/>
    </row>
    <row r="97" spans="24:36">
      <c r="AA97" s="585"/>
    </row>
    <row r="98" spans="24:36" hidden="1">
      <c r="AA98" s="585"/>
    </row>
    <row r="99" spans="24:36" hidden="1">
      <c r="AA99" s="585"/>
    </row>
    <row r="100" spans="24:36" hidden="1"/>
    <row r="101" spans="24:36" ht="12" hidden="1" customHeight="1">
      <c r="X101" s="585"/>
      <c r="Y101" s="585"/>
      <c r="Z101" s="585"/>
      <c r="AC101" s="585"/>
    </row>
    <row r="102" spans="24:36" ht="1.5" hidden="1" customHeight="1">
      <c r="AC102" s="585"/>
      <c r="AF102" s="585"/>
    </row>
    <row r="103" spans="24:36" hidden="1">
      <c r="AB103" s="585"/>
      <c r="AD103" s="585"/>
      <c r="AE103" s="585"/>
      <c r="AF103" s="585"/>
      <c r="AG103" s="585"/>
      <c r="AH103" s="585"/>
      <c r="AI103" s="585"/>
      <c r="AJ103" s="585"/>
    </row>
    <row r="104" spans="24:36" hidden="1">
      <c r="AD104" s="585"/>
      <c r="AE104" s="585"/>
      <c r="AG104" s="585"/>
      <c r="AH104" s="585"/>
      <c r="AI104" s="585"/>
      <c r="AJ104" s="585"/>
    </row>
    <row r="105" spans="24:36" ht="12.75" hidden="1" customHeight="1"/>
    <row r="106" spans="24:36" hidden="1"/>
    <row r="107" spans="24:36" hidden="1"/>
    <row r="108" spans="24:36" hidden="1"/>
    <row r="109" spans="24:36" hidden="1"/>
    <row r="110" spans="24:36" hidden="1"/>
  </sheetData>
  <sheetProtection password="DCE1" sheet="1" objects="1" scenarios="1"/>
  <phoneticPr fontId="22"/>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584" customWidth="1"/>
    <col min="2" max="15" width="9" style="584" customWidth="1"/>
    <col min="16" max="16" width="9.125" style="584" bestFit="1" customWidth="1"/>
    <col min="17" max="34" width="9" style="584" customWidth="1"/>
    <col min="35" max="16384" width="9" style="585" hidden="1" bestFit="1" customWidth="1"/>
  </cols>
  <sheetData>
    <row r="1" spans="1:34">
      <c r="A1" s="585"/>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row>
    <row r="2" spans="1:34"/>
    <row r="3" spans="1:34"/>
    <row r="4" spans="1:34">
      <c r="R4" s="585"/>
      <c r="S4" s="585"/>
      <c r="T4" s="585"/>
      <c r="U4" s="585"/>
      <c r="V4" s="585"/>
      <c r="W4" s="585"/>
      <c r="X4" s="585"/>
      <c r="Y4" s="585"/>
      <c r="Z4" s="585"/>
      <c r="AA4" s="585"/>
      <c r="AB4" s="585"/>
      <c r="AC4" s="585"/>
      <c r="AD4" s="585"/>
      <c r="AE4" s="585"/>
      <c r="AF4" s="585"/>
      <c r="AG4" s="585"/>
      <c r="AH4" s="585"/>
    </row>
    <row r="5" spans="1:34">
      <c r="R5" s="585"/>
      <c r="S5" s="585"/>
      <c r="T5" s="585"/>
      <c r="U5" s="585"/>
      <c r="V5" s="585"/>
      <c r="W5" s="585"/>
      <c r="X5" s="585"/>
      <c r="Y5" s="585"/>
      <c r="Z5" s="585"/>
      <c r="AA5" s="585"/>
      <c r="AB5" s="585"/>
      <c r="AC5" s="585"/>
      <c r="AD5" s="585"/>
      <c r="AE5" s="585"/>
      <c r="AF5" s="585"/>
      <c r="AG5" s="585"/>
      <c r="AH5" s="585"/>
    </row>
    <row r="6" spans="1:34"/>
    <row r="7" spans="1:34"/>
    <row r="8" spans="1:34"/>
    <row r="9" spans="1:34"/>
    <row r="10" spans="1:34"/>
    <row r="11" spans="1:34"/>
    <row r="12" spans="1:34"/>
    <row r="13" spans="1:34"/>
    <row r="14" spans="1:34"/>
    <row r="15" spans="1:34"/>
    <row r="16" spans="1:34"/>
    <row r="17" spans="9:34"/>
    <row r="18" spans="9:34">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row>
    <row r="19" spans="9:34"/>
    <row r="20" spans="9:34"/>
    <row r="21" spans="9:34">
      <c r="AH21" s="585"/>
    </row>
    <row r="22" spans="9:34">
      <c r="AE22" s="585"/>
      <c r="AF22" s="585"/>
      <c r="AG22" s="585"/>
      <c r="AH22" s="585"/>
    </row>
    <row r="23" spans="9:34">
      <c r="U23" s="585"/>
      <c r="V23" s="585"/>
      <c r="W23" s="585"/>
      <c r="X23" s="585"/>
      <c r="Y23" s="585"/>
      <c r="Z23" s="585"/>
      <c r="AA23" s="585"/>
      <c r="AB23" s="585"/>
      <c r="AC23" s="585"/>
      <c r="AD23" s="585"/>
      <c r="AE23" s="585"/>
      <c r="AF23" s="585"/>
      <c r="AG23" s="585"/>
      <c r="AH23" s="585"/>
    </row>
    <row r="24" spans="9:34"/>
    <row r="25" spans="9:34"/>
    <row r="26" spans="9:34"/>
    <row r="27" spans="9:34"/>
    <row r="28" spans="9:34"/>
    <row r="29" spans="9:34"/>
    <row r="30" spans="9:34"/>
    <row r="31" spans="9:34"/>
    <row r="32" spans="9:34"/>
    <row r="33" spans="15:34"/>
    <row r="34" spans="15:34"/>
    <row r="35" spans="15:34">
      <c r="V35" s="585"/>
      <c r="W35" s="585"/>
      <c r="X35" s="585"/>
      <c r="Y35" s="585"/>
      <c r="Z35" s="585"/>
      <c r="AA35" s="585"/>
      <c r="AB35" s="585"/>
      <c r="AC35" s="585"/>
      <c r="AD35" s="585"/>
      <c r="AE35" s="585"/>
      <c r="AF35" s="585"/>
      <c r="AG35" s="585"/>
      <c r="AH35" s="585"/>
    </row>
    <row r="36" spans="15:34"/>
    <row r="37" spans="15:34">
      <c r="AH37" s="585"/>
    </row>
    <row r="38" spans="15:34">
      <c r="AE38" s="585"/>
      <c r="AF38" s="585"/>
      <c r="AG38" s="585"/>
      <c r="AH38" s="585"/>
    </row>
    <row r="39" spans="15:34"/>
    <row r="40" spans="15:34"/>
    <row r="41" spans="15:34"/>
    <row r="42" spans="15:34"/>
    <row r="43" spans="15:34">
      <c r="O43" s="585"/>
      <c r="P43" s="585"/>
      <c r="Q43" s="585"/>
      <c r="R43" s="585"/>
      <c r="S43" s="585"/>
      <c r="T43" s="585"/>
      <c r="U43" s="585"/>
      <c r="V43" s="585"/>
      <c r="W43" s="585"/>
      <c r="X43" s="585"/>
      <c r="Y43" s="585"/>
      <c r="Z43" s="585"/>
      <c r="AA43" s="585"/>
      <c r="AB43" s="585"/>
      <c r="AC43" s="585"/>
      <c r="AD43" s="585"/>
      <c r="AE43" s="585"/>
      <c r="AF43" s="585"/>
      <c r="AG43" s="585"/>
      <c r="AH43" s="585"/>
    </row>
    <row r="44" spans="15:34">
      <c r="AH44" s="585"/>
    </row>
    <row r="45" spans="15:34"/>
    <row r="46" spans="15:34">
      <c r="W46" s="585"/>
      <c r="X46" s="585"/>
      <c r="Y46" s="585"/>
      <c r="Z46" s="585"/>
      <c r="AA46" s="585"/>
      <c r="AB46" s="585"/>
      <c r="AC46" s="585"/>
      <c r="AD46" s="585"/>
      <c r="AE46" s="585"/>
      <c r="AF46" s="585"/>
      <c r="AG46" s="585"/>
      <c r="AH46" s="585"/>
    </row>
    <row r="47" spans="15:34"/>
    <row r="48" spans="15:34"/>
    <row r="49" spans="22:34"/>
    <row r="50" spans="22:34">
      <c r="V50" s="585"/>
      <c r="W50" s="585"/>
      <c r="X50" s="585"/>
      <c r="Y50" s="585"/>
      <c r="Z50" s="585"/>
      <c r="AA50" s="585"/>
      <c r="AB50" s="585"/>
      <c r="AC50" s="585"/>
      <c r="AD50" s="585"/>
      <c r="AE50" s="585"/>
      <c r="AF50" s="585"/>
      <c r="AG50" s="585"/>
      <c r="AH50" s="585"/>
    </row>
    <row r="51" spans="22:34"/>
    <row r="52" spans="22:34"/>
    <row r="53" spans="22:34">
      <c r="AH53" s="585"/>
    </row>
    <row r="54" spans="22:34"/>
    <row r="55" spans="22:34"/>
    <row r="56" spans="22:34"/>
    <row r="57" spans="22:34"/>
    <row r="58" spans="22:34"/>
    <row r="59" spans="22:34"/>
    <row r="60" spans="22:34"/>
    <row r="61" spans="22:34"/>
    <row r="62" spans="22:34"/>
    <row r="63" spans="22:34"/>
    <row r="64" spans="22:34"/>
    <row r="65" spans="25:34"/>
    <row r="66" spans="25:34"/>
    <row r="67" spans="25:34">
      <c r="Y67" s="585"/>
      <c r="Z67" s="585"/>
      <c r="AA67" s="585"/>
      <c r="AB67" s="585"/>
      <c r="AC67" s="585"/>
      <c r="AD67" s="585"/>
      <c r="AE67" s="585"/>
      <c r="AF67" s="585"/>
      <c r="AG67" s="585"/>
      <c r="AH67" s="585"/>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phoneticPr fontId="22"/>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67"/>
  <sheetViews>
    <sheetView showGridLines="0" workbookViewId="0"/>
  </sheetViews>
  <sheetFormatPr defaultColWidth="0" defaultRowHeight="13.5" zeroHeight="1"/>
  <cols>
    <col min="1" max="6" width="14.875" style="586" customWidth="1"/>
    <col min="7" max="8" width="15.875" style="586" customWidth="1"/>
    <col min="9" max="14" width="16.125" style="586" customWidth="1"/>
    <col min="15" max="15" width="6.125" style="587" customWidth="1"/>
    <col min="16" max="16" width="3" style="588" customWidth="1"/>
    <col min="17" max="17" width="19.125" style="586" hidden="1" bestFit="1" customWidth="1"/>
    <col min="18" max="22" width="12.625" style="586" hidden="1" bestFit="1" customWidth="1"/>
    <col min="23" max="16384" width="8.625" style="586" hidden="1" bestFit="1" customWidth="1"/>
  </cols>
  <sheetData>
    <row r="1" spans="1:16">
      <c r="O1" s="693"/>
      <c r="P1" s="693"/>
    </row>
    <row r="2" spans="1:16">
      <c r="O2" s="693"/>
      <c r="P2" s="693"/>
    </row>
    <row r="3" spans="1:16">
      <c r="O3" s="693"/>
      <c r="P3" s="693"/>
    </row>
    <row r="4" spans="1:16">
      <c r="O4" s="693"/>
      <c r="P4" s="693"/>
    </row>
    <row r="5" spans="1:16" ht="17.25">
      <c r="A5" s="590" t="s">
        <v>488</v>
      </c>
      <c r="B5" s="593"/>
      <c r="C5" s="593"/>
      <c r="D5" s="593"/>
      <c r="E5" s="593"/>
      <c r="F5" s="593"/>
      <c r="G5" s="593"/>
      <c r="H5" s="593"/>
      <c r="I5" s="593"/>
      <c r="J5" s="593"/>
      <c r="K5" s="593"/>
      <c r="L5" s="593"/>
      <c r="M5" s="593"/>
      <c r="N5" s="593"/>
      <c r="O5" s="694"/>
    </row>
    <row r="6" spans="1:16">
      <c r="A6" s="588"/>
      <c r="G6" s="589" t="s">
        <v>489</v>
      </c>
      <c r="H6" s="589"/>
      <c r="I6" s="589"/>
      <c r="J6" s="589"/>
    </row>
    <row r="7" spans="1:16">
      <c r="A7" s="588"/>
      <c r="G7" s="598"/>
      <c r="H7" s="611"/>
      <c r="I7" s="611"/>
      <c r="J7" s="629"/>
      <c r="K7" s="642" t="s">
        <v>187</v>
      </c>
      <c r="L7" s="655"/>
      <c r="M7" s="667" t="s">
        <v>490</v>
      </c>
      <c r="N7" s="682"/>
    </row>
    <row r="8" spans="1:16">
      <c r="A8" s="588"/>
      <c r="G8" s="599"/>
      <c r="H8" s="612"/>
      <c r="I8" s="612"/>
      <c r="J8" s="630"/>
      <c r="K8" s="643"/>
      <c r="L8" s="656" t="s">
        <v>28</v>
      </c>
      <c r="M8" s="668" t="s">
        <v>27</v>
      </c>
      <c r="N8" s="683" t="s">
        <v>465</v>
      </c>
    </row>
    <row r="9" spans="1:16">
      <c r="A9" s="588"/>
      <c r="G9" s="600" t="s">
        <v>491</v>
      </c>
      <c r="H9" s="613"/>
      <c r="I9" s="613"/>
      <c r="J9" s="631"/>
      <c r="K9" s="644">
        <v>3290055</v>
      </c>
      <c r="L9" s="657">
        <v>66481</v>
      </c>
      <c r="M9" s="669">
        <v>86284</v>
      </c>
      <c r="N9" s="684">
        <v>-23</v>
      </c>
    </row>
    <row r="10" spans="1:16">
      <c r="A10" s="588"/>
      <c r="G10" s="600" t="s">
        <v>299</v>
      </c>
      <c r="H10" s="613"/>
      <c r="I10" s="613"/>
      <c r="J10" s="631"/>
      <c r="K10" s="645">
        <v>483658</v>
      </c>
      <c r="L10" s="646">
        <v>9773</v>
      </c>
      <c r="M10" s="670">
        <v>6436</v>
      </c>
      <c r="N10" s="685">
        <v>51.8</v>
      </c>
    </row>
    <row r="11" spans="1:16" ht="13.5" customHeight="1">
      <c r="A11" s="588"/>
      <c r="G11" s="600" t="s">
        <v>201</v>
      </c>
      <c r="H11" s="613"/>
      <c r="I11" s="613"/>
      <c r="J11" s="631"/>
      <c r="K11" s="645">
        <v>596564</v>
      </c>
      <c r="L11" s="646">
        <v>12054</v>
      </c>
      <c r="M11" s="670">
        <v>9835</v>
      </c>
      <c r="N11" s="685">
        <v>22.6</v>
      </c>
    </row>
    <row r="12" spans="1:16" ht="13.5" customHeight="1">
      <c r="A12" s="588"/>
      <c r="G12" s="600" t="s">
        <v>492</v>
      </c>
      <c r="H12" s="613"/>
      <c r="I12" s="613"/>
      <c r="J12" s="631"/>
      <c r="K12" s="645" t="s">
        <v>68</v>
      </c>
      <c r="L12" s="646" t="s">
        <v>68</v>
      </c>
      <c r="M12" s="670">
        <v>776</v>
      </c>
      <c r="N12" s="685" t="s">
        <v>68</v>
      </c>
    </row>
    <row r="13" spans="1:16" ht="13.5" customHeight="1">
      <c r="A13" s="588"/>
      <c r="G13" s="600" t="s">
        <v>457</v>
      </c>
      <c r="H13" s="613"/>
      <c r="I13" s="613"/>
      <c r="J13" s="631"/>
      <c r="K13" s="645" t="s">
        <v>68</v>
      </c>
      <c r="L13" s="646" t="s">
        <v>68</v>
      </c>
      <c r="M13" s="670">
        <v>0</v>
      </c>
      <c r="N13" s="685" t="s">
        <v>68</v>
      </c>
    </row>
    <row r="14" spans="1:16" ht="13.5" customHeight="1">
      <c r="A14" s="588"/>
      <c r="G14" s="600" t="s">
        <v>212</v>
      </c>
      <c r="H14" s="613"/>
      <c r="I14" s="613"/>
      <c r="J14" s="631"/>
      <c r="K14" s="645" t="s">
        <v>68</v>
      </c>
      <c r="L14" s="646" t="s">
        <v>68</v>
      </c>
      <c r="M14" s="670">
        <v>3562</v>
      </c>
      <c r="N14" s="685" t="s">
        <v>68</v>
      </c>
    </row>
    <row r="15" spans="1:16" ht="13.5" customHeight="1">
      <c r="A15" s="588"/>
      <c r="G15" s="600" t="s">
        <v>485</v>
      </c>
      <c r="H15" s="613"/>
      <c r="I15" s="613"/>
      <c r="J15" s="631"/>
      <c r="K15" s="645">
        <v>73400</v>
      </c>
      <c r="L15" s="646">
        <v>1483</v>
      </c>
      <c r="M15" s="670">
        <v>1762</v>
      </c>
      <c r="N15" s="685">
        <v>-15.8</v>
      </c>
    </row>
    <row r="16" spans="1:16">
      <c r="A16" s="588"/>
      <c r="G16" s="601" t="s">
        <v>471</v>
      </c>
      <c r="H16" s="614"/>
      <c r="I16" s="614"/>
      <c r="J16" s="632"/>
      <c r="K16" s="646">
        <v>-422967</v>
      </c>
      <c r="L16" s="646">
        <v>-8547</v>
      </c>
      <c r="M16" s="670">
        <v>-10739</v>
      </c>
      <c r="N16" s="685">
        <v>-20.399999999999999</v>
      </c>
    </row>
    <row r="17" spans="1:16">
      <c r="A17" s="588"/>
      <c r="G17" s="601" t="s">
        <v>85</v>
      </c>
      <c r="H17" s="614"/>
      <c r="I17" s="614"/>
      <c r="J17" s="632"/>
      <c r="K17" s="646">
        <v>4020710</v>
      </c>
      <c r="L17" s="646">
        <v>81245</v>
      </c>
      <c r="M17" s="670">
        <v>97916</v>
      </c>
      <c r="N17" s="685">
        <v>-17</v>
      </c>
    </row>
    <row r="18" spans="1:16">
      <c r="A18" s="588"/>
      <c r="M18" s="661"/>
      <c r="N18" s="661"/>
    </row>
    <row r="19" spans="1:16">
      <c r="A19" s="588"/>
      <c r="G19" s="586" t="s">
        <v>422</v>
      </c>
    </row>
    <row r="20" spans="1:16">
      <c r="A20" s="588"/>
      <c r="G20" s="602"/>
      <c r="H20" s="615"/>
      <c r="I20" s="615"/>
      <c r="J20" s="633"/>
      <c r="K20" s="647" t="s">
        <v>111</v>
      </c>
      <c r="L20" s="658" t="s">
        <v>230</v>
      </c>
      <c r="M20" s="671" t="s">
        <v>493</v>
      </c>
      <c r="N20" s="686"/>
    </row>
    <row r="21" spans="1:16" s="589" customFormat="1">
      <c r="A21" s="591"/>
      <c r="G21" s="603" t="s">
        <v>409</v>
      </c>
      <c r="H21" s="616"/>
      <c r="I21" s="616"/>
      <c r="J21" s="634"/>
      <c r="K21" s="648">
        <v>8.26</v>
      </c>
      <c r="L21" s="659">
        <v>9.5299999999999994</v>
      </c>
      <c r="M21" s="672">
        <v>-1.27</v>
      </c>
      <c r="O21" s="695"/>
      <c r="P21" s="591"/>
    </row>
    <row r="22" spans="1:16" s="589" customFormat="1">
      <c r="A22" s="591"/>
      <c r="G22" s="603" t="s">
        <v>476</v>
      </c>
      <c r="H22" s="616"/>
      <c r="I22" s="616"/>
      <c r="J22" s="634"/>
      <c r="K22" s="649">
        <v>96.9</v>
      </c>
      <c r="L22" s="660">
        <v>96.7</v>
      </c>
      <c r="M22" s="673">
        <v>0.2</v>
      </c>
      <c r="N22" s="661"/>
      <c r="O22" s="695"/>
      <c r="P22" s="591"/>
    </row>
    <row r="23" spans="1:16" s="589" customFormat="1">
      <c r="A23" s="591"/>
      <c r="L23" s="661"/>
      <c r="M23" s="661"/>
      <c r="N23" s="661"/>
      <c r="O23" s="695"/>
      <c r="P23" s="591"/>
    </row>
    <row r="24" spans="1:16" s="589" customFormat="1">
      <c r="A24" s="591"/>
      <c r="L24" s="661"/>
      <c r="M24" s="661"/>
      <c r="N24" s="661"/>
      <c r="O24" s="695"/>
      <c r="P24" s="591"/>
    </row>
    <row r="25" spans="1:16" s="589" customFormat="1">
      <c r="A25" s="592"/>
      <c r="B25" s="597"/>
      <c r="C25" s="597"/>
      <c r="D25" s="597"/>
      <c r="E25" s="597"/>
      <c r="F25" s="597"/>
      <c r="G25" s="597"/>
      <c r="H25" s="597"/>
      <c r="I25" s="597"/>
      <c r="J25" s="597"/>
      <c r="K25" s="597"/>
      <c r="L25" s="662"/>
      <c r="M25" s="662"/>
      <c r="N25" s="662"/>
      <c r="O25" s="696"/>
      <c r="P25" s="591"/>
    </row>
    <row r="26" spans="1:16" s="589" customFormat="1">
      <c r="L26" s="661"/>
      <c r="M26" s="661"/>
      <c r="N26" s="661"/>
      <c r="O26" s="697"/>
      <c r="P26" s="697"/>
    </row>
    <row r="27" spans="1:16">
      <c r="O27" s="693"/>
      <c r="P27" s="693"/>
    </row>
    <row r="28" spans="1:16" ht="17.25">
      <c r="A28" s="590" t="s">
        <v>352</v>
      </c>
      <c r="B28" s="593"/>
      <c r="C28" s="593"/>
      <c r="D28" s="593"/>
      <c r="E28" s="593"/>
      <c r="F28" s="593"/>
      <c r="G28" s="593"/>
      <c r="H28" s="593"/>
      <c r="I28" s="593"/>
      <c r="J28" s="593"/>
      <c r="K28" s="593"/>
      <c r="L28" s="593"/>
      <c r="M28" s="593"/>
      <c r="N28" s="593"/>
      <c r="O28" s="698"/>
    </row>
    <row r="29" spans="1:16">
      <c r="A29" s="588"/>
      <c r="G29" s="589" t="s">
        <v>495</v>
      </c>
      <c r="H29" s="589"/>
      <c r="I29" s="589"/>
      <c r="J29" s="589"/>
      <c r="O29" s="699"/>
    </row>
    <row r="30" spans="1:16">
      <c r="A30" s="588"/>
      <c r="G30" s="598"/>
      <c r="H30" s="611"/>
      <c r="I30" s="611"/>
      <c r="J30" s="629"/>
      <c r="K30" s="642" t="s">
        <v>187</v>
      </c>
      <c r="L30" s="655"/>
      <c r="M30" s="667" t="s">
        <v>490</v>
      </c>
      <c r="N30" s="682"/>
    </row>
    <row r="31" spans="1:16">
      <c r="A31" s="588"/>
      <c r="G31" s="599"/>
      <c r="H31" s="612"/>
      <c r="I31" s="612"/>
      <c r="J31" s="630"/>
      <c r="K31" s="643"/>
      <c r="L31" s="656" t="s">
        <v>28</v>
      </c>
      <c r="M31" s="668" t="s">
        <v>27</v>
      </c>
      <c r="N31" s="683" t="s">
        <v>465</v>
      </c>
    </row>
    <row r="32" spans="1:16" ht="27" customHeight="1">
      <c r="A32" s="588"/>
      <c r="G32" s="604" t="s">
        <v>494</v>
      </c>
      <c r="H32" s="617"/>
      <c r="I32" s="617"/>
      <c r="J32" s="635"/>
      <c r="K32" s="646">
        <v>2749985</v>
      </c>
      <c r="L32" s="646">
        <v>55568</v>
      </c>
      <c r="M32" s="674">
        <v>67178</v>
      </c>
      <c r="N32" s="685">
        <v>-17.3</v>
      </c>
    </row>
    <row r="33" spans="1:16" ht="13.5" customHeight="1">
      <c r="A33" s="588"/>
      <c r="G33" s="604" t="s">
        <v>497</v>
      </c>
      <c r="H33" s="617"/>
      <c r="I33" s="617"/>
      <c r="J33" s="635"/>
      <c r="K33" s="646" t="s">
        <v>68</v>
      </c>
      <c r="L33" s="646" t="s">
        <v>68</v>
      </c>
      <c r="M33" s="674" t="s">
        <v>68</v>
      </c>
      <c r="N33" s="685" t="s">
        <v>68</v>
      </c>
    </row>
    <row r="34" spans="1:16" ht="27" customHeight="1">
      <c r="A34" s="588"/>
      <c r="G34" s="604" t="s">
        <v>499</v>
      </c>
      <c r="H34" s="617"/>
      <c r="I34" s="617"/>
      <c r="J34" s="635"/>
      <c r="K34" s="646" t="s">
        <v>68</v>
      </c>
      <c r="L34" s="646" t="s">
        <v>68</v>
      </c>
      <c r="M34" s="674">
        <v>26</v>
      </c>
      <c r="N34" s="685" t="s">
        <v>68</v>
      </c>
    </row>
    <row r="35" spans="1:16" ht="13.5" customHeight="1">
      <c r="A35" s="588"/>
      <c r="G35" s="604" t="s">
        <v>431</v>
      </c>
      <c r="H35" s="617"/>
      <c r="I35" s="617"/>
      <c r="J35" s="635"/>
      <c r="K35" s="646">
        <v>1367789</v>
      </c>
      <c r="L35" s="646">
        <v>27638</v>
      </c>
      <c r="M35" s="674">
        <v>15841</v>
      </c>
      <c r="N35" s="685">
        <v>74.5</v>
      </c>
    </row>
    <row r="36" spans="1:16" ht="27" customHeight="1">
      <c r="A36" s="588"/>
      <c r="G36" s="604" t="s">
        <v>435</v>
      </c>
      <c r="H36" s="617"/>
      <c r="I36" s="617"/>
      <c r="J36" s="635"/>
      <c r="K36" s="646">
        <v>377470</v>
      </c>
      <c r="L36" s="646">
        <v>7627</v>
      </c>
      <c r="M36" s="674">
        <v>4466</v>
      </c>
      <c r="N36" s="685">
        <v>70.8</v>
      </c>
    </row>
    <row r="37" spans="1:16" ht="27" customHeight="1">
      <c r="A37" s="588"/>
      <c r="G37" s="604" t="s">
        <v>244</v>
      </c>
      <c r="H37" s="617"/>
      <c r="I37" s="617"/>
      <c r="J37" s="635"/>
      <c r="K37" s="646">
        <v>79587</v>
      </c>
      <c r="L37" s="646">
        <v>1608</v>
      </c>
      <c r="M37" s="674">
        <v>2141</v>
      </c>
      <c r="N37" s="685">
        <v>-24.9</v>
      </c>
    </row>
    <row r="38" spans="1:16" ht="27" customHeight="1">
      <c r="A38" s="588"/>
      <c r="G38" s="605" t="s">
        <v>5</v>
      </c>
      <c r="H38" s="618"/>
      <c r="I38" s="618"/>
      <c r="J38" s="636"/>
      <c r="K38" s="650" t="s">
        <v>68</v>
      </c>
      <c r="L38" s="650" t="s">
        <v>68</v>
      </c>
      <c r="M38" s="675">
        <v>13</v>
      </c>
      <c r="N38" s="687" t="s">
        <v>68</v>
      </c>
      <c r="O38" s="699"/>
    </row>
    <row r="39" spans="1:16">
      <c r="A39" s="588"/>
      <c r="G39" s="605" t="s">
        <v>257</v>
      </c>
      <c r="H39" s="618"/>
      <c r="I39" s="618"/>
      <c r="J39" s="636"/>
      <c r="K39" s="645">
        <v>-99055</v>
      </c>
      <c r="L39" s="645">
        <v>-2002</v>
      </c>
      <c r="M39" s="676">
        <v>-4287</v>
      </c>
      <c r="N39" s="688">
        <v>-53.3</v>
      </c>
      <c r="O39" s="699"/>
    </row>
    <row r="40" spans="1:16" ht="27" customHeight="1">
      <c r="A40" s="588"/>
      <c r="G40" s="604" t="s">
        <v>144</v>
      </c>
      <c r="H40" s="617"/>
      <c r="I40" s="617"/>
      <c r="J40" s="635"/>
      <c r="K40" s="645">
        <v>-2422020</v>
      </c>
      <c r="L40" s="645">
        <v>-48941</v>
      </c>
      <c r="M40" s="676">
        <v>-50193</v>
      </c>
      <c r="N40" s="688">
        <v>-2.5</v>
      </c>
      <c r="O40" s="699"/>
    </row>
    <row r="41" spans="1:16">
      <c r="A41" s="588"/>
      <c r="G41" s="606" t="s">
        <v>365</v>
      </c>
      <c r="H41" s="619"/>
      <c r="I41" s="619"/>
      <c r="J41" s="637"/>
      <c r="K41" s="646">
        <v>2053756</v>
      </c>
      <c r="L41" s="645">
        <v>41499</v>
      </c>
      <c r="M41" s="676">
        <v>35186</v>
      </c>
      <c r="N41" s="688">
        <v>17.899999999999999</v>
      </c>
      <c r="O41" s="699"/>
    </row>
    <row r="42" spans="1:16">
      <c r="A42" s="588"/>
      <c r="G42" s="607" t="s">
        <v>107</v>
      </c>
      <c r="M42" s="661"/>
      <c r="N42" s="661"/>
      <c r="O42" s="699"/>
    </row>
    <row r="43" spans="1:16">
      <c r="A43" s="588"/>
      <c r="L43" s="663"/>
      <c r="M43" s="661"/>
      <c r="O43" s="699"/>
    </row>
    <row r="44" spans="1:16">
      <c r="A44" s="588"/>
      <c r="M44" s="661"/>
    </row>
    <row r="45" spans="1:16">
      <c r="A45" s="593"/>
      <c r="B45" s="593"/>
      <c r="C45" s="593"/>
      <c r="D45" s="593"/>
      <c r="E45" s="593"/>
      <c r="F45" s="593"/>
      <c r="G45" s="593"/>
      <c r="H45" s="593"/>
      <c r="I45" s="593"/>
      <c r="J45" s="593"/>
      <c r="K45" s="593"/>
      <c r="L45" s="593"/>
      <c r="M45" s="677"/>
      <c r="N45" s="593"/>
      <c r="O45" s="593"/>
      <c r="P45" s="693"/>
    </row>
    <row r="46" spans="1:16">
      <c r="A46" s="594"/>
      <c r="B46" s="594"/>
      <c r="C46" s="594"/>
      <c r="D46" s="594"/>
      <c r="E46" s="594"/>
      <c r="F46" s="594"/>
      <c r="G46" s="594"/>
      <c r="H46" s="594"/>
      <c r="I46" s="594"/>
      <c r="J46" s="594"/>
      <c r="K46" s="594"/>
      <c r="L46" s="594"/>
      <c r="M46" s="594"/>
      <c r="N46" s="594"/>
      <c r="O46" s="594"/>
      <c r="P46" s="693"/>
    </row>
    <row r="47" spans="1:16" ht="17.25" customHeight="1">
      <c r="A47" s="595" t="s">
        <v>50</v>
      </c>
    </row>
    <row r="48" spans="1:16">
      <c r="A48" s="588"/>
      <c r="G48" s="594" t="s">
        <v>478</v>
      </c>
      <c r="H48" s="594"/>
      <c r="I48" s="594"/>
      <c r="J48" s="594"/>
      <c r="K48" s="594"/>
      <c r="L48" s="594"/>
      <c r="M48" s="662"/>
      <c r="N48" s="594"/>
    </row>
    <row r="49" spans="1:14" ht="13.5" customHeight="1">
      <c r="A49" s="588"/>
      <c r="G49" s="608"/>
      <c r="H49" s="620"/>
      <c r="I49" s="624" t="s">
        <v>187</v>
      </c>
      <c r="J49" s="638" t="s">
        <v>315</v>
      </c>
      <c r="K49" s="651"/>
      <c r="L49" s="651"/>
      <c r="M49" s="651"/>
      <c r="N49" s="689"/>
    </row>
    <row r="50" spans="1:14">
      <c r="A50" s="588"/>
      <c r="G50" s="609"/>
      <c r="H50" s="621"/>
      <c r="I50" s="625"/>
      <c r="J50" s="639" t="s">
        <v>113</v>
      </c>
      <c r="K50" s="652" t="s">
        <v>498</v>
      </c>
      <c r="L50" s="664" t="s">
        <v>180</v>
      </c>
      <c r="M50" s="678" t="s">
        <v>254</v>
      </c>
      <c r="N50" s="690" t="s">
        <v>500</v>
      </c>
    </row>
    <row r="51" spans="1:14">
      <c r="A51" s="588"/>
      <c r="G51" s="608" t="s">
        <v>337</v>
      </c>
      <c r="H51" s="620"/>
      <c r="I51" s="626">
        <v>5314843</v>
      </c>
      <c r="J51" s="640">
        <v>107473</v>
      </c>
      <c r="K51" s="653">
        <v>51.2</v>
      </c>
      <c r="L51" s="665">
        <v>64305</v>
      </c>
      <c r="M51" s="679">
        <v>-0.6</v>
      </c>
      <c r="N51" s="691">
        <v>51.8</v>
      </c>
    </row>
    <row r="52" spans="1:14">
      <c r="A52" s="588"/>
      <c r="G52" s="610"/>
      <c r="H52" s="622" t="s">
        <v>194</v>
      </c>
      <c r="I52" s="627">
        <v>2613502</v>
      </c>
      <c r="J52" s="641">
        <v>52848</v>
      </c>
      <c r="K52" s="654">
        <v>35</v>
      </c>
      <c r="L52" s="666">
        <v>34136</v>
      </c>
      <c r="M52" s="680">
        <v>-13.4</v>
      </c>
      <c r="N52" s="692">
        <v>48.4</v>
      </c>
    </row>
    <row r="53" spans="1:14">
      <c r="A53" s="588"/>
      <c r="G53" s="608" t="s">
        <v>496</v>
      </c>
      <c r="H53" s="620"/>
      <c r="I53" s="626">
        <v>3853452</v>
      </c>
      <c r="J53" s="640">
        <v>77940</v>
      </c>
      <c r="K53" s="653">
        <v>-27.5</v>
      </c>
      <c r="L53" s="665">
        <v>58137</v>
      </c>
      <c r="M53" s="679">
        <v>-9.6</v>
      </c>
      <c r="N53" s="691">
        <v>-17.899999999999999</v>
      </c>
    </row>
    <row r="54" spans="1:14">
      <c r="A54" s="588"/>
      <c r="G54" s="610"/>
      <c r="H54" s="622" t="s">
        <v>194</v>
      </c>
      <c r="I54" s="627">
        <v>1547683</v>
      </c>
      <c r="J54" s="641">
        <v>31304</v>
      </c>
      <c r="K54" s="654">
        <v>-40.799999999999997</v>
      </c>
      <c r="L54" s="666">
        <v>29406</v>
      </c>
      <c r="M54" s="680">
        <v>-13.9</v>
      </c>
      <c r="N54" s="692">
        <v>-26.9</v>
      </c>
    </row>
    <row r="55" spans="1:14">
      <c r="A55" s="588"/>
      <c r="G55" s="608" t="s">
        <v>67</v>
      </c>
      <c r="H55" s="620"/>
      <c r="I55" s="626">
        <v>3353559</v>
      </c>
      <c r="J55" s="640">
        <v>67915</v>
      </c>
      <c r="K55" s="653">
        <v>-12.9</v>
      </c>
      <c r="L55" s="665">
        <v>61050</v>
      </c>
      <c r="M55" s="679">
        <v>5</v>
      </c>
      <c r="N55" s="691">
        <v>-17.899999999999999</v>
      </c>
    </row>
    <row r="56" spans="1:14">
      <c r="A56" s="588"/>
      <c r="G56" s="610"/>
      <c r="H56" s="622" t="s">
        <v>194</v>
      </c>
      <c r="I56" s="627">
        <v>1422621</v>
      </c>
      <c r="J56" s="641">
        <v>28810</v>
      </c>
      <c r="K56" s="654">
        <v>-8</v>
      </c>
      <c r="L56" s="666">
        <v>31167</v>
      </c>
      <c r="M56" s="680">
        <v>6</v>
      </c>
      <c r="N56" s="692">
        <v>-14</v>
      </c>
    </row>
    <row r="57" spans="1:14">
      <c r="A57" s="588"/>
      <c r="G57" s="608" t="s">
        <v>501</v>
      </c>
      <c r="H57" s="620"/>
      <c r="I57" s="626">
        <v>2962159</v>
      </c>
      <c r="J57" s="640">
        <v>60021</v>
      </c>
      <c r="K57" s="653">
        <v>-11.6</v>
      </c>
      <c r="L57" s="665">
        <v>76282</v>
      </c>
      <c r="M57" s="679">
        <v>25</v>
      </c>
      <c r="N57" s="691">
        <v>-36.6</v>
      </c>
    </row>
    <row r="58" spans="1:14">
      <c r="A58" s="588"/>
      <c r="G58" s="610"/>
      <c r="H58" s="622" t="s">
        <v>194</v>
      </c>
      <c r="I58" s="627">
        <v>1003000</v>
      </c>
      <c r="J58" s="641">
        <v>20323</v>
      </c>
      <c r="K58" s="654">
        <v>-29.5</v>
      </c>
      <c r="L58" s="666">
        <v>41092</v>
      </c>
      <c r="M58" s="680">
        <v>31.8</v>
      </c>
      <c r="N58" s="692">
        <v>-61.3</v>
      </c>
    </row>
    <row r="59" spans="1:14">
      <c r="A59" s="588"/>
      <c r="G59" s="608" t="s">
        <v>466</v>
      </c>
      <c r="H59" s="620"/>
      <c r="I59" s="626">
        <v>2528789</v>
      </c>
      <c r="J59" s="640">
        <v>51098</v>
      </c>
      <c r="K59" s="653">
        <v>-14.9</v>
      </c>
      <c r="L59" s="665">
        <v>78670</v>
      </c>
      <c r="M59" s="679">
        <v>3.1</v>
      </c>
      <c r="N59" s="691">
        <v>-18</v>
      </c>
    </row>
    <row r="60" spans="1:14">
      <c r="A60" s="588"/>
      <c r="G60" s="610"/>
      <c r="H60" s="622" t="s">
        <v>194</v>
      </c>
      <c r="I60" s="628">
        <v>1269488</v>
      </c>
      <c r="J60" s="641">
        <v>25652</v>
      </c>
      <c r="K60" s="654">
        <v>26.2</v>
      </c>
      <c r="L60" s="666">
        <v>38094</v>
      </c>
      <c r="M60" s="680">
        <v>-7.3</v>
      </c>
      <c r="N60" s="692">
        <v>33.5</v>
      </c>
    </row>
    <row r="61" spans="1:14">
      <c r="A61" s="588"/>
      <c r="G61" s="608" t="s">
        <v>154</v>
      </c>
      <c r="H61" s="623"/>
      <c r="I61" s="626">
        <v>3602560</v>
      </c>
      <c r="J61" s="640">
        <v>72889</v>
      </c>
      <c r="K61" s="653">
        <v>-3.1</v>
      </c>
      <c r="L61" s="665">
        <v>67689</v>
      </c>
      <c r="M61" s="681">
        <v>4.5999999999999996</v>
      </c>
      <c r="N61" s="691">
        <v>-7.7</v>
      </c>
    </row>
    <row r="62" spans="1:14">
      <c r="A62" s="588"/>
      <c r="G62" s="610"/>
      <c r="H62" s="622" t="s">
        <v>194</v>
      </c>
      <c r="I62" s="627">
        <v>1571259</v>
      </c>
      <c r="J62" s="641">
        <v>31787</v>
      </c>
      <c r="K62" s="654">
        <v>-3.4</v>
      </c>
      <c r="L62" s="666">
        <v>34779</v>
      </c>
      <c r="M62" s="680">
        <v>0.6</v>
      </c>
      <c r="N62" s="692">
        <v>-4</v>
      </c>
    </row>
    <row r="63" spans="1:14">
      <c r="A63" s="588"/>
    </row>
    <row r="64" spans="1:14">
      <c r="A64" s="588"/>
    </row>
    <row r="65" spans="1:16">
      <c r="A65" s="588"/>
    </row>
    <row r="66" spans="1:16">
      <c r="A66" s="596"/>
      <c r="B66" s="594"/>
      <c r="C66" s="594"/>
      <c r="D66" s="594"/>
      <c r="E66" s="594"/>
      <c r="F66" s="594"/>
      <c r="G66" s="594"/>
      <c r="H66" s="594"/>
      <c r="I66" s="594"/>
      <c r="J66" s="594"/>
      <c r="K66" s="594"/>
      <c r="L66" s="594"/>
      <c r="M66" s="594"/>
      <c r="N66" s="594"/>
      <c r="O66" s="700"/>
    </row>
    <row r="67" spans="1:16" ht="13.5" hidden="1" customHeight="1">
      <c r="O67" s="693"/>
      <c r="P67" s="693"/>
    </row>
    <row r="68" spans="1:16" ht="13.5" hidden="1" customHeight="1"/>
    <row r="69" spans="1:16" ht="13.5" hidden="1" customHeight="1"/>
  </sheetData>
  <sheetProtection password="DCE1"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22"/>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election activeCell="K47" sqref="K47"/>
    </sheetView>
  </sheetViews>
  <sheetFormatPr defaultColWidth="0" defaultRowHeight="13.5" customHeight="1" zeroHeight="1"/>
  <cols>
    <col min="1" max="1" width="8.25" style="586" customWidth="1"/>
    <col min="2" max="16" width="14.625" style="586" customWidth="1"/>
    <col min="17" max="16384" width="0" style="586" hidden="1" bestFit="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01"/>
      <c r="C45" s="701"/>
      <c r="D45" s="701"/>
      <c r="E45" s="701"/>
      <c r="F45" s="701"/>
      <c r="G45" s="701"/>
      <c r="H45" s="701"/>
      <c r="I45" s="701"/>
      <c r="J45" s="722" t="s">
        <v>160</v>
      </c>
    </row>
    <row r="46" spans="2:10" ht="29.25" customHeight="1">
      <c r="B46" s="702" t="s">
        <v>17</v>
      </c>
      <c r="C46" s="706"/>
      <c r="D46" s="706"/>
      <c r="E46" s="710" t="s">
        <v>64</v>
      </c>
      <c r="F46" s="714" t="s">
        <v>36</v>
      </c>
      <c r="G46" s="718" t="s">
        <v>104</v>
      </c>
      <c r="H46" s="718" t="s">
        <v>364</v>
      </c>
      <c r="I46" s="718" t="s">
        <v>333</v>
      </c>
      <c r="J46" s="723" t="s">
        <v>163</v>
      </c>
    </row>
    <row r="47" spans="2:10" ht="57.75" customHeight="1">
      <c r="B47" s="703"/>
      <c r="C47" s="707" t="s">
        <v>166</v>
      </c>
      <c r="D47" s="707"/>
      <c r="E47" s="711"/>
      <c r="F47" s="715">
        <v>13.06</v>
      </c>
      <c r="G47" s="719">
        <v>12.57</v>
      </c>
      <c r="H47" s="719">
        <v>12.61</v>
      </c>
      <c r="I47" s="719">
        <v>13.84</v>
      </c>
      <c r="J47" s="724">
        <v>17.600000000000001</v>
      </c>
    </row>
    <row r="48" spans="2:10" ht="57.75" customHeight="1">
      <c r="B48" s="704"/>
      <c r="C48" s="708" t="s">
        <v>13</v>
      </c>
      <c r="D48" s="708"/>
      <c r="E48" s="712"/>
      <c r="F48" s="716">
        <v>8.2799999999999994</v>
      </c>
      <c r="G48" s="720">
        <v>5.76</v>
      </c>
      <c r="H48" s="720">
        <v>6.19</v>
      </c>
      <c r="I48" s="720">
        <v>6.62</v>
      </c>
      <c r="J48" s="725">
        <v>9.23</v>
      </c>
    </row>
    <row r="49" spans="2:10" ht="57.75" customHeight="1">
      <c r="B49" s="705"/>
      <c r="C49" s="709" t="s">
        <v>91</v>
      </c>
      <c r="D49" s="709"/>
      <c r="E49" s="713"/>
      <c r="F49" s="717">
        <v>1.69</v>
      </c>
      <c r="G49" s="721" t="s">
        <v>197</v>
      </c>
      <c r="H49" s="721">
        <v>1.59</v>
      </c>
      <c r="I49" s="721">
        <v>4.7</v>
      </c>
      <c r="J49" s="726">
        <v>6.9</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8:E48"/>
    <mergeCell ref="C49:E49"/>
  </mergeCells>
  <phoneticPr fontId="22"/>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election activeCell="P37" sqref="P37"/>
    </sheetView>
  </sheetViews>
  <sheetFormatPr defaultColWidth="0" defaultRowHeight="12.95" customHeight="1" zeroHeight="1"/>
  <cols>
    <col min="1" max="1" width="6.625" style="586" customWidth="1"/>
    <col min="2" max="2" width="11" style="586" customWidth="1"/>
    <col min="3" max="3" width="17" style="586" customWidth="1"/>
    <col min="4" max="5" width="16.625" style="586" customWidth="1"/>
    <col min="6" max="15" width="15" style="586" customWidth="1"/>
    <col min="16" max="16" width="24" style="586" customWidth="1"/>
    <col min="17" max="16384" width="0" style="586" hidden="1" bestFit="1" customWidth="1"/>
  </cols>
  <sheetData>
    <row r="1" spans="1:16" ht="16.5" customHeight="1">
      <c r="A1" s="727"/>
      <c r="B1" s="727"/>
      <c r="C1" s="727"/>
      <c r="D1" s="727"/>
      <c r="E1" s="727"/>
      <c r="F1" s="727"/>
      <c r="G1" s="727"/>
      <c r="H1" s="727"/>
      <c r="I1" s="727"/>
      <c r="J1" s="727"/>
      <c r="K1" s="727"/>
      <c r="L1" s="727"/>
      <c r="M1" s="727"/>
      <c r="N1" s="727"/>
      <c r="O1" s="727"/>
      <c r="P1" s="727"/>
    </row>
    <row r="2" spans="1:16" ht="16.5" customHeight="1">
      <c r="A2" s="727"/>
      <c r="B2" s="727"/>
      <c r="C2" s="727"/>
      <c r="D2" s="727"/>
      <c r="E2" s="727"/>
      <c r="F2" s="727"/>
      <c r="G2" s="727"/>
      <c r="H2" s="727"/>
      <c r="I2" s="727"/>
      <c r="J2" s="727"/>
      <c r="K2" s="727"/>
      <c r="L2" s="727"/>
      <c r="M2" s="727"/>
      <c r="N2" s="727"/>
      <c r="O2" s="727"/>
      <c r="P2" s="727"/>
    </row>
    <row r="3" spans="1:16" ht="16.5" customHeight="1">
      <c r="A3" s="727"/>
      <c r="B3" s="727"/>
      <c r="C3" s="727"/>
      <c r="D3" s="727"/>
      <c r="E3" s="727"/>
      <c r="F3" s="727"/>
      <c r="G3" s="727"/>
      <c r="H3" s="727"/>
      <c r="I3" s="727"/>
      <c r="J3" s="727"/>
      <c r="K3" s="727"/>
      <c r="L3" s="727"/>
      <c r="M3" s="727"/>
      <c r="N3" s="727"/>
      <c r="O3" s="727"/>
      <c r="P3" s="727"/>
    </row>
    <row r="4" spans="1:16" ht="16.5" customHeight="1">
      <c r="A4" s="727"/>
      <c r="B4" s="727"/>
      <c r="C4" s="727"/>
      <c r="D4" s="727"/>
      <c r="E4" s="727"/>
      <c r="F4" s="727"/>
      <c r="G4" s="727"/>
      <c r="H4" s="727"/>
      <c r="I4" s="727"/>
      <c r="J4" s="727"/>
      <c r="K4" s="727"/>
      <c r="L4" s="727"/>
      <c r="M4" s="727"/>
      <c r="N4" s="727"/>
      <c r="O4" s="727"/>
      <c r="P4" s="727"/>
    </row>
    <row r="5" spans="1:16" ht="16.5" customHeight="1">
      <c r="A5" s="727"/>
      <c r="B5" s="727"/>
      <c r="C5" s="727"/>
      <c r="D5" s="727"/>
      <c r="E5" s="727"/>
      <c r="F5" s="727"/>
      <c r="G5" s="727"/>
      <c r="H5" s="727"/>
      <c r="I5" s="727"/>
      <c r="J5" s="727"/>
      <c r="K5" s="727"/>
      <c r="L5" s="727"/>
      <c r="M5" s="727"/>
      <c r="N5" s="727"/>
      <c r="O5" s="727"/>
      <c r="P5" s="727"/>
    </row>
    <row r="6" spans="1:16" ht="16.5" customHeight="1">
      <c r="A6" s="727"/>
      <c r="B6" s="727"/>
      <c r="C6" s="727"/>
      <c r="D6" s="727"/>
      <c r="E6" s="727"/>
      <c r="F6" s="727"/>
      <c r="G6" s="727"/>
      <c r="H6" s="727"/>
      <c r="I6" s="727"/>
      <c r="J6" s="727"/>
      <c r="K6" s="727"/>
      <c r="L6" s="727"/>
      <c r="M6" s="727"/>
      <c r="N6" s="727"/>
      <c r="O6" s="727"/>
      <c r="P6" s="727"/>
    </row>
    <row r="7" spans="1:16" ht="16.5" customHeight="1">
      <c r="A7" s="727"/>
      <c r="B7" s="727"/>
      <c r="C7" s="727"/>
      <c r="D7" s="727"/>
      <c r="E7" s="727"/>
      <c r="F7" s="727"/>
      <c r="G7" s="727"/>
      <c r="H7" s="727"/>
      <c r="I7" s="727"/>
      <c r="J7" s="727"/>
      <c r="K7" s="727"/>
      <c r="L7" s="727"/>
      <c r="M7" s="727"/>
      <c r="N7" s="727"/>
      <c r="O7" s="727"/>
      <c r="P7" s="727"/>
    </row>
    <row r="8" spans="1:16" ht="16.5" customHeight="1">
      <c r="A8" s="727"/>
      <c r="B8" s="727"/>
      <c r="C8" s="727"/>
      <c r="D8" s="727"/>
      <c r="E8" s="727"/>
      <c r="F8" s="727"/>
      <c r="G8" s="727"/>
      <c r="H8" s="727"/>
      <c r="I8" s="727"/>
      <c r="J8" s="727"/>
      <c r="K8" s="727"/>
      <c r="L8" s="727"/>
      <c r="M8" s="727"/>
      <c r="N8" s="727"/>
      <c r="O8" s="727"/>
      <c r="P8" s="727"/>
    </row>
    <row r="9" spans="1:16" ht="16.5" customHeight="1">
      <c r="A9" s="727"/>
      <c r="B9" s="727"/>
      <c r="C9" s="727"/>
      <c r="D9" s="727"/>
      <c r="E9" s="727"/>
      <c r="F9" s="727"/>
      <c r="G9" s="727"/>
      <c r="H9" s="727"/>
      <c r="I9" s="727"/>
      <c r="J9" s="727"/>
      <c r="K9" s="727"/>
      <c r="L9" s="727"/>
      <c r="M9" s="727"/>
      <c r="N9" s="727"/>
      <c r="O9" s="727"/>
      <c r="P9" s="727"/>
    </row>
    <row r="10" spans="1:16" ht="16.5" customHeight="1">
      <c r="A10" s="727"/>
      <c r="B10" s="727"/>
      <c r="C10" s="727"/>
      <c r="D10" s="727"/>
      <c r="E10" s="727"/>
      <c r="F10" s="727"/>
      <c r="G10" s="727"/>
      <c r="H10" s="727"/>
      <c r="I10" s="727"/>
      <c r="J10" s="727"/>
      <c r="K10" s="727"/>
      <c r="L10" s="727"/>
      <c r="M10" s="727"/>
      <c r="N10" s="727"/>
      <c r="O10" s="727"/>
      <c r="P10" s="727"/>
    </row>
    <row r="11" spans="1:16" ht="16.5" customHeight="1">
      <c r="A11" s="727"/>
      <c r="B11" s="727"/>
      <c r="C11" s="727"/>
      <c r="D11" s="727"/>
      <c r="E11" s="727"/>
      <c r="F11" s="727"/>
      <c r="G11" s="727"/>
      <c r="H11" s="727"/>
      <c r="I11" s="727"/>
      <c r="J11" s="727"/>
      <c r="K11" s="727"/>
      <c r="L11" s="727"/>
      <c r="M11" s="727"/>
      <c r="N11" s="727"/>
      <c r="O11" s="727"/>
      <c r="P11" s="727"/>
    </row>
    <row r="12" spans="1:16" ht="16.5" customHeight="1">
      <c r="A12" s="727"/>
      <c r="B12" s="727"/>
      <c r="C12" s="727"/>
      <c r="D12" s="727"/>
      <c r="E12" s="727"/>
      <c r="F12" s="727"/>
      <c r="G12" s="727"/>
      <c r="H12" s="727"/>
      <c r="I12" s="727"/>
      <c r="J12" s="727"/>
      <c r="K12" s="727"/>
      <c r="L12" s="727"/>
      <c r="M12" s="727"/>
      <c r="N12" s="727"/>
      <c r="O12" s="727"/>
      <c r="P12" s="727"/>
    </row>
    <row r="13" spans="1:16" ht="16.5" customHeight="1">
      <c r="A13" s="727"/>
      <c r="B13" s="727"/>
      <c r="C13" s="727"/>
      <c r="D13" s="727"/>
      <c r="E13" s="727"/>
      <c r="F13" s="727"/>
      <c r="G13" s="727"/>
      <c r="H13" s="727"/>
      <c r="I13" s="727"/>
      <c r="J13" s="727"/>
      <c r="K13" s="727"/>
      <c r="L13" s="727"/>
      <c r="M13" s="727"/>
      <c r="N13" s="727"/>
      <c r="O13" s="727"/>
      <c r="P13" s="727"/>
    </row>
    <row r="14" spans="1:16" ht="16.5" customHeight="1">
      <c r="A14" s="727"/>
      <c r="B14" s="727"/>
      <c r="C14" s="727"/>
      <c r="D14" s="727"/>
      <c r="E14" s="727"/>
      <c r="F14" s="727"/>
      <c r="G14" s="727"/>
      <c r="H14" s="727"/>
      <c r="I14" s="727"/>
      <c r="J14" s="727"/>
      <c r="K14" s="727"/>
      <c r="L14" s="727"/>
      <c r="M14" s="727"/>
      <c r="N14" s="727"/>
      <c r="O14" s="727"/>
      <c r="P14" s="727"/>
    </row>
    <row r="15" spans="1:16" ht="16.5" customHeight="1">
      <c r="A15" s="727"/>
      <c r="B15" s="727"/>
      <c r="C15" s="727"/>
      <c r="D15" s="727"/>
      <c r="E15" s="727"/>
      <c r="F15" s="727"/>
      <c r="G15" s="727"/>
      <c r="H15" s="727"/>
      <c r="I15" s="727"/>
      <c r="J15" s="727"/>
      <c r="K15" s="727"/>
      <c r="L15" s="727"/>
      <c r="M15" s="727"/>
      <c r="N15" s="727"/>
      <c r="O15" s="727"/>
      <c r="P15" s="727"/>
    </row>
    <row r="16" spans="1:16" ht="16.5" customHeight="1">
      <c r="A16" s="727"/>
      <c r="B16" s="727"/>
      <c r="C16" s="727"/>
      <c r="D16" s="727"/>
      <c r="E16" s="727"/>
      <c r="F16" s="727"/>
      <c r="G16" s="727"/>
      <c r="H16" s="727"/>
      <c r="I16" s="727"/>
      <c r="J16" s="727"/>
      <c r="K16" s="727"/>
      <c r="L16" s="727"/>
      <c r="M16" s="727"/>
      <c r="N16" s="727"/>
      <c r="O16" s="727"/>
      <c r="P16" s="727"/>
    </row>
    <row r="17" spans="1:16" ht="16.5" customHeight="1">
      <c r="A17" s="727"/>
      <c r="B17" s="727"/>
      <c r="C17" s="727"/>
      <c r="D17" s="727"/>
      <c r="E17" s="727"/>
      <c r="F17" s="727"/>
      <c r="G17" s="727"/>
      <c r="H17" s="727"/>
      <c r="I17" s="727"/>
      <c r="J17" s="727"/>
      <c r="K17" s="727"/>
      <c r="L17" s="727"/>
      <c r="M17" s="727"/>
      <c r="N17" s="727"/>
      <c r="O17" s="727"/>
      <c r="P17" s="727"/>
    </row>
    <row r="18" spans="1:16" ht="16.5" customHeight="1">
      <c r="A18" s="727"/>
      <c r="B18" s="727"/>
      <c r="C18" s="727"/>
      <c r="D18" s="727"/>
      <c r="E18" s="727"/>
      <c r="F18" s="727"/>
      <c r="G18" s="727"/>
      <c r="H18" s="727"/>
      <c r="I18" s="727"/>
      <c r="J18" s="727"/>
      <c r="K18" s="727"/>
      <c r="L18" s="727"/>
      <c r="M18" s="727"/>
      <c r="N18" s="727"/>
      <c r="O18" s="727"/>
      <c r="P18" s="727"/>
    </row>
    <row r="19" spans="1:16" ht="16.5" customHeight="1">
      <c r="A19" s="727"/>
      <c r="B19" s="727"/>
      <c r="C19" s="727"/>
      <c r="D19" s="727"/>
      <c r="E19" s="727"/>
      <c r="F19" s="727"/>
      <c r="G19" s="727"/>
      <c r="H19" s="727"/>
      <c r="I19" s="727"/>
      <c r="J19" s="727"/>
      <c r="K19" s="727"/>
      <c r="L19" s="727"/>
      <c r="M19" s="727"/>
      <c r="N19" s="727"/>
      <c r="O19" s="727"/>
      <c r="P19" s="727"/>
    </row>
    <row r="20" spans="1:16" ht="16.5" customHeight="1">
      <c r="A20" s="727"/>
      <c r="B20" s="727"/>
      <c r="C20" s="727"/>
      <c r="D20" s="727"/>
      <c r="E20" s="727"/>
      <c r="F20" s="727"/>
      <c r="G20" s="727"/>
      <c r="H20" s="727"/>
      <c r="I20" s="727"/>
      <c r="J20" s="727"/>
      <c r="K20" s="727"/>
      <c r="L20" s="727"/>
      <c r="M20" s="727"/>
      <c r="N20" s="727"/>
      <c r="O20" s="727"/>
      <c r="P20" s="727"/>
    </row>
    <row r="21" spans="1:16" ht="16.5" customHeight="1">
      <c r="A21" s="727"/>
      <c r="B21" s="727"/>
      <c r="C21" s="727"/>
      <c r="D21" s="727"/>
      <c r="E21" s="727"/>
      <c r="F21" s="727"/>
      <c r="G21" s="727"/>
      <c r="H21" s="727"/>
      <c r="I21" s="727"/>
      <c r="J21" s="727"/>
      <c r="K21" s="727"/>
      <c r="L21" s="727"/>
      <c r="M21" s="727"/>
      <c r="N21" s="727"/>
      <c r="O21" s="727"/>
      <c r="P21" s="727"/>
    </row>
    <row r="22" spans="1:16" ht="16.5" customHeight="1">
      <c r="A22" s="727"/>
      <c r="B22" s="727"/>
      <c r="C22" s="727"/>
      <c r="D22" s="727"/>
      <c r="E22" s="727"/>
      <c r="F22" s="727"/>
      <c r="G22" s="727"/>
      <c r="H22" s="727"/>
      <c r="I22" s="727"/>
      <c r="J22" s="727"/>
      <c r="K22" s="727"/>
      <c r="L22" s="727"/>
      <c r="M22" s="727"/>
      <c r="N22" s="727"/>
      <c r="O22" s="727"/>
      <c r="P22" s="727"/>
    </row>
    <row r="23" spans="1:16" ht="16.5" customHeight="1">
      <c r="A23" s="727"/>
      <c r="B23" s="727"/>
      <c r="C23" s="727"/>
      <c r="D23" s="727"/>
      <c r="E23" s="727"/>
      <c r="F23" s="727"/>
      <c r="G23" s="727"/>
      <c r="H23" s="727"/>
      <c r="I23" s="727"/>
      <c r="J23" s="727"/>
      <c r="K23" s="727"/>
      <c r="L23" s="727"/>
      <c r="M23" s="727"/>
      <c r="N23" s="727"/>
      <c r="O23" s="727"/>
      <c r="P23" s="727"/>
    </row>
    <row r="24" spans="1:16" ht="16.5" customHeight="1">
      <c r="A24" s="727"/>
      <c r="B24" s="727"/>
      <c r="C24" s="727"/>
      <c r="D24" s="727"/>
      <c r="E24" s="727"/>
      <c r="F24" s="727"/>
      <c r="G24" s="727"/>
      <c r="H24" s="727"/>
      <c r="I24" s="727"/>
      <c r="J24" s="727"/>
      <c r="K24" s="727"/>
      <c r="L24" s="727"/>
      <c r="M24" s="727"/>
      <c r="N24" s="727"/>
      <c r="O24" s="727"/>
      <c r="P24" s="727"/>
    </row>
    <row r="25" spans="1:16" ht="16.5" customHeight="1">
      <c r="A25" s="727"/>
      <c r="B25" s="727"/>
      <c r="C25" s="727"/>
      <c r="D25" s="727"/>
      <c r="E25" s="727"/>
      <c r="F25" s="727"/>
      <c r="G25" s="727"/>
      <c r="H25" s="727"/>
      <c r="I25" s="727"/>
      <c r="J25" s="727"/>
      <c r="K25" s="727"/>
      <c r="L25" s="727"/>
      <c r="M25" s="727"/>
      <c r="N25" s="727"/>
      <c r="O25" s="727"/>
      <c r="P25" s="727"/>
    </row>
    <row r="26" spans="1:16" ht="16.5" customHeight="1">
      <c r="A26" s="727"/>
      <c r="B26" s="727"/>
      <c r="C26" s="727"/>
      <c r="D26" s="727"/>
      <c r="E26" s="727"/>
      <c r="F26" s="727"/>
      <c r="G26" s="727"/>
      <c r="H26" s="727"/>
      <c r="I26" s="727"/>
      <c r="J26" s="727"/>
      <c r="K26" s="727"/>
      <c r="L26" s="727"/>
      <c r="M26" s="727"/>
      <c r="N26" s="727"/>
      <c r="O26" s="727"/>
      <c r="P26" s="727"/>
    </row>
    <row r="27" spans="1:16" ht="16.5" customHeight="1">
      <c r="A27" s="727"/>
      <c r="B27" s="727"/>
      <c r="C27" s="727"/>
      <c r="D27" s="727"/>
      <c r="E27" s="727"/>
      <c r="F27" s="727"/>
      <c r="G27" s="727"/>
      <c r="H27" s="727"/>
      <c r="I27" s="727"/>
      <c r="J27" s="727"/>
      <c r="K27" s="727"/>
      <c r="L27" s="727"/>
      <c r="M27" s="727"/>
      <c r="N27" s="727"/>
      <c r="O27" s="727"/>
      <c r="P27" s="727"/>
    </row>
    <row r="28" spans="1:16" ht="16.5" customHeight="1">
      <c r="A28" s="727"/>
      <c r="B28" s="727"/>
      <c r="C28" s="727"/>
      <c r="D28" s="727"/>
      <c r="E28" s="727"/>
      <c r="F28" s="727"/>
      <c r="G28" s="727"/>
      <c r="H28" s="727"/>
      <c r="I28" s="727"/>
      <c r="J28" s="727"/>
      <c r="K28" s="727"/>
      <c r="L28" s="727"/>
      <c r="M28" s="727"/>
      <c r="N28" s="727"/>
      <c r="O28" s="727"/>
      <c r="P28" s="727"/>
    </row>
    <row r="29" spans="1:16" ht="16.5" customHeight="1">
      <c r="A29" s="727"/>
      <c r="B29" s="727"/>
      <c r="C29" s="727"/>
      <c r="D29" s="727"/>
      <c r="E29" s="727"/>
      <c r="F29" s="727"/>
      <c r="G29" s="727"/>
      <c r="H29" s="727"/>
      <c r="I29" s="727"/>
      <c r="J29" s="727"/>
      <c r="K29" s="727"/>
      <c r="L29" s="727"/>
      <c r="M29" s="727"/>
      <c r="N29" s="727"/>
      <c r="O29" s="727"/>
      <c r="P29" s="727"/>
    </row>
    <row r="30" spans="1:16" ht="16.5" customHeight="1">
      <c r="A30" s="727"/>
      <c r="B30" s="727"/>
      <c r="C30" s="727"/>
      <c r="D30" s="727"/>
      <c r="E30" s="727"/>
      <c r="F30" s="727"/>
      <c r="G30" s="727"/>
      <c r="H30" s="727"/>
      <c r="I30" s="727"/>
      <c r="J30" s="727"/>
      <c r="K30" s="727"/>
      <c r="L30" s="727"/>
      <c r="M30" s="727"/>
      <c r="N30" s="727"/>
      <c r="O30" s="727"/>
      <c r="P30" s="727"/>
    </row>
    <row r="31" spans="1:16" ht="16.5" customHeight="1">
      <c r="A31" s="727"/>
      <c r="B31" s="727"/>
      <c r="C31" s="727"/>
      <c r="D31" s="727"/>
      <c r="E31" s="727"/>
      <c r="F31" s="727"/>
      <c r="G31" s="727"/>
      <c r="H31" s="727"/>
      <c r="I31" s="727"/>
      <c r="J31" s="727"/>
      <c r="K31" s="727"/>
      <c r="L31" s="727"/>
      <c r="M31" s="727"/>
      <c r="N31" s="727"/>
      <c r="O31" s="727"/>
      <c r="P31" s="727"/>
    </row>
    <row r="32" spans="1:16" ht="31.5" customHeight="1">
      <c r="A32" s="727"/>
      <c r="B32" s="727"/>
      <c r="C32" s="727"/>
      <c r="D32" s="727"/>
      <c r="E32" s="727"/>
      <c r="F32" s="727"/>
      <c r="G32" s="727"/>
      <c r="H32" s="727"/>
      <c r="I32" s="727"/>
      <c r="J32" s="722" t="s">
        <v>160</v>
      </c>
      <c r="K32" s="727"/>
      <c r="L32" s="727"/>
      <c r="M32" s="727"/>
      <c r="N32" s="727"/>
      <c r="O32" s="727"/>
      <c r="P32" s="727"/>
    </row>
    <row r="33" spans="1:16" ht="39" customHeight="1">
      <c r="A33" s="727"/>
      <c r="B33" s="728" t="s">
        <v>502</v>
      </c>
      <c r="C33" s="734"/>
      <c r="D33" s="734"/>
      <c r="E33" s="739" t="s">
        <v>64</v>
      </c>
      <c r="F33" s="743" t="s">
        <v>36</v>
      </c>
      <c r="G33" s="748" t="s">
        <v>104</v>
      </c>
      <c r="H33" s="748" t="s">
        <v>364</v>
      </c>
      <c r="I33" s="748" t="s">
        <v>333</v>
      </c>
      <c r="J33" s="752" t="s">
        <v>163</v>
      </c>
      <c r="K33" s="727"/>
      <c r="L33" s="727"/>
      <c r="M33" s="727"/>
      <c r="N33" s="727"/>
      <c r="O33" s="727"/>
      <c r="P33" s="727"/>
    </row>
    <row r="34" spans="1:16" ht="39" customHeight="1">
      <c r="A34" s="727"/>
      <c r="B34" s="729"/>
      <c r="C34" s="735" t="s">
        <v>191</v>
      </c>
      <c r="D34" s="735"/>
      <c r="E34" s="740"/>
      <c r="F34" s="744" t="s">
        <v>68</v>
      </c>
      <c r="G34" s="749">
        <v>10.63</v>
      </c>
      <c r="H34" s="749">
        <v>11.77</v>
      </c>
      <c r="I34" s="749">
        <v>12.14</v>
      </c>
      <c r="J34" s="753">
        <v>13.2</v>
      </c>
      <c r="K34" s="727"/>
      <c r="L34" s="727"/>
      <c r="M34" s="727"/>
      <c r="N34" s="727"/>
      <c r="O34" s="727"/>
      <c r="P34" s="727"/>
    </row>
    <row r="35" spans="1:16" ht="39" customHeight="1">
      <c r="A35" s="727"/>
      <c r="B35" s="730"/>
      <c r="C35" s="736" t="s">
        <v>284</v>
      </c>
      <c r="D35" s="736"/>
      <c r="E35" s="741"/>
      <c r="F35" s="745" t="s">
        <v>68</v>
      </c>
      <c r="G35" s="750">
        <v>7.42</v>
      </c>
      <c r="H35" s="750">
        <v>5.0999999999999996</v>
      </c>
      <c r="I35" s="750">
        <v>5.18</v>
      </c>
      <c r="J35" s="754">
        <v>9.41</v>
      </c>
      <c r="K35" s="727"/>
      <c r="L35" s="727"/>
      <c r="M35" s="727"/>
      <c r="N35" s="727"/>
      <c r="O35" s="727"/>
      <c r="P35" s="727"/>
    </row>
    <row r="36" spans="1:16" ht="39" customHeight="1">
      <c r="A36" s="727"/>
      <c r="B36" s="730"/>
      <c r="C36" s="736" t="s">
        <v>269</v>
      </c>
      <c r="D36" s="736"/>
      <c r="E36" s="741"/>
      <c r="F36" s="745" t="s">
        <v>68</v>
      </c>
      <c r="G36" s="750">
        <v>5.76</v>
      </c>
      <c r="H36" s="750">
        <v>6.18</v>
      </c>
      <c r="I36" s="750">
        <v>6.62</v>
      </c>
      <c r="J36" s="754">
        <v>9.23</v>
      </c>
      <c r="K36" s="727"/>
      <c r="L36" s="727"/>
      <c r="M36" s="727"/>
      <c r="N36" s="727"/>
      <c r="O36" s="727"/>
      <c r="P36" s="727"/>
    </row>
    <row r="37" spans="1:16" ht="39" customHeight="1">
      <c r="A37" s="727"/>
      <c r="B37" s="730"/>
      <c r="C37" s="736" t="s">
        <v>215</v>
      </c>
      <c r="D37" s="736"/>
      <c r="E37" s="741"/>
      <c r="F37" s="745" t="s">
        <v>68</v>
      </c>
      <c r="G37" s="750">
        <v>0.55000000000000004</v>
      </c>
      <c r="H37" s="750">
        <v>1.24</v>
      </c>
      <c r="I37" s="750">
        <v>1.18</v>
      </c>
      <c r="J37" s="754">
        <v>0.88</v>
      </c>
      <c r="K37" s="727"/>
      <c r="L37" s="727"/>
      <c r="M37" s="727"/>
      <c r="N37" s="727"/>
      <c r="O37" s="727"/>
      <c r="P37" s="727"/>
    </row>
    <row r="38" spans="1:16" ht="39" customHeight="1">
      <c r="A38" s="727"/>
      <c r="B38" s="730"/>
      <c r="C38" s="736" t="s">
        <v>272</v>
      </c>
      <c r="D38" s="736"/>
      <c r="E38" s="741"/>
      <c r="F38" s="745" t="s">
        <v>68</v>
      </c>
      <c r="G38" s="750">
        <v>0.75</v>
      </c>
      <c r="H38" s="750">
        <v>0.7</v>
      </c>
      <c r="I38" s="750">
        <v>0.4</v>
      </c>
      <c r="J38" s="754">
        <v>0.6</v>
      </c>
      <c r="K38" s="727"/>
      <c r="L38" s="727"/>
      <c r="M38" s="727"/>
      <c r="N38" s="727"/>
      <c r="O38" s="727"/>
      <c r="P38" s="727"/>
    </row>
    <row r="39" spans="1:16" ht="39" customHeight="1">
      <c r="A39" s="727"/>
      <c r="B39" s="730"/>
      <c r="C39" s="736" t="s">
        <v>25</v>
      </c>
      <c r="D39" s="736"/>
      <c r="E39" s="741"/>
      <c r="F39" s="745" t="s">
        <v>68</v>
      </c>
      <c r="G39" s="750">
        <v>0.3</v>
      </c>
      <c r="H39" s="750">
        <v>0.37</v>
      </c>
      <c r="I39" s="750">
        <v>0.36</v>
      </c>
      <c r="J39" s="754">
        <v>0.34</v>
      </c>
      <c r="K39" s="727"/>
      <c r="L39" s="727"/>
      <c r="M39" s="727"/>
      <c r="N39" s="727"/>
      <c r="O39" s="727"/>
      <c r="P39" s="727"/>
    </row>
    <row r="40" spans="1:16" ht="39" customHeight="1">
      <c r="A40" s="727"/>
      <c r="B40" s="730"/>
      <c r="C40" s="736" t="s">
        <v>277</v>
      </c>
      <c r="D40" s="736"/>
      <c r="E40" s="741"/>
      <c r="F40" s="745" t="s">
        <v>68</v>
      </c>
      <c r="G40" s="750" t="s">
        <v>68</v>
      </c>
      <c r="H40" s="750">
        <v>0</v>
      </c>
      <c r="I40" s="750">
        <v>1.e-002</v>
      </c>
      <c r="J40" s="754">
        <v>0</v>
      </c>
      <c r="K40" s="727"/>
      <c r="L40" s="727"/>
      <c r="M40" s="727"/>
      <c r="N40" s="727"/>
      <c r="O40" s="727"/>
      <c r="P40" s="727"/>
    </row>
    <row r="41" spans="1:16" ht="39" customHeight="1">
      <c r="A41" s="727"/>
      <c r="B41" s="730"/>
      <c r="C41" s="736" t="s">
        <v>275</v>
      </c>
      <c r="D41" s="736"/>
      <c r="E41" s="741"/>
      <c r="F41" s="745" t="s">
        <v>68</v>
      </c>
      <c r="G41" s="750">
        <v>0</v>
      </c>
      <c r="H41" s="750">
        <v>1.e-002</v>
      </c>
      <c r="I41" s="750">
        <v>0</v>
      </c>
      <c r="J41" s="754">
        <v>0</v>
      </c>
      <c r="K41" s="727"/>
      <c r="L41" s="727"/>
      <c r="M41" s="727"/>
      <c r="N41" s="727"/>
      <c r="O41" s="727"/>
      <c r="P41" s="727"/>
    </row>
    <row r="42" spans="1:16" ht="39" customHeight="1">
      <c r="A42" s="727"/>
      <c r="B42" s="731"/>
      <c r="C42" s="736" t="s">
        <v>389</v>
      </c>
      <c r="D42" s="736"/>
      <c r="E42" s="741"/>
      <c r="F42" s="745" t="s">
        <v>68</v>
      </c>
      <c r="G42" s="750" t="s">
        <v>503</v>
      </c>
      <c r="H42" s="750" t="s">
        <v>68</v>
      </c>
      <c r="I42" s="750" t="s">
        <v>68</v>
      </c>
      <c r="J42" s="754" t="s">
        <v>68</v>
      </c>
      <c r="K42" s="727"/>
      <c r="L42" s="727"/>
      <c r="M42" s="727"/>
      <c r="N42" s="727"/>
      <c r="O42" s="727"/>
      <c r="P42" s="727"/>
    </row>
    <row r="43" spans="1:16" ht="39" customHeight="1">
      <c r="A43" s="727"/>
      <c r="B43" s="732"/>
      <c r="C43" s="737" t="s">
        <v>440</v>
      </c>
      <c r="D43" s="737"/>
      <c r="E43" s="742"/>
      <c r="F43" s="746" t="s">
        <v>68</v>
      </c>
      <c r="G43" s="751">
        <v>0.11</v>
      </c>
      <c r="H43" s="751">
        <v>0.15</v>
      </c>
      <c r="I43" s="751">
        <v>0.13</v>
      </c>
      <c r="J43" s="755">
        <v>0</v>
      </c>
      <c r="K43" s="727"/>
      <c r="L43" s="727"/>
      <c r="M43" s="727"/>
      <c r="N43" s="727"/>
      <c r="O43" s="727"/>
      <c r="P43" s="727"/>
    </row>
    <row r="44" spans="1:16" ht="39" customHeight="1">
      <c r="A44" s="727"/>
      <c r="B44" s="733" t="s">
        <v>504</v>
      </c>
      <c r="C44" s="738"/>
      <c r="D44" s="738"/>
      <c r="E44" s="738"/>
      <c r="F44" s="747"/>
      <c r="G44" s="747"/>
      <c r="H44" s="747"/>
      <c r="I44" s="747"/>
      <c r="J44" s="747"/>
      <c r="K44" s="727"/>
      <c r="L44" s="727"/>
      <c r="M44" s="727"/>
      <c r="N44" s="727"/>
      <c r="O44" s="727"/>
      <c r="P44" s="727"/>
    </row>
    <row r="45" spans="1:16" ht="18" customHeight="1">
      <c r="A45" s="727"/>
      <c r="B45" s="727"/>
      <c r="C45" s="727"/>
      <c r="D45" s="727"/>
      <c r="E45" s="727"/>
      <c r="F45" s="727"/>
      <c r="G45" s="727"/>
      <c r="H45" s="727"/>
      <c r="I45" s="727"/>
      <c r="J45" s="727"/>
      <c r="K45" s="727"/>
      <c r="L45" s="727"/>
      <c r="M45" s="727"/>
      <c r="N45" s="727"/>
      <c r="O45" s="727"/>
      <c r="P45" s="727"/>
    </row>
  </sheetData>
  <sheetProtection password="DCE1" sheet="1" objects="1" scenarios="1"/>
  <mergeCells count="10">
    <mergeCell ref="C34:E34"/>
    <mergeCell ref="C35:E35"/>
    <mergeCell ref="C36:E36"/>
    <mergeCell ref="C37:E37"/>
    <mergeCell ref="C38:E38"/>
    <mergeCell ref="C39:E39"/>
    <mergeCell ref="C40:E40"/>
    <mergeCell ref="C41:E41"/>
    <mergeCell ref="C42:E42"/>
    <mergeCell ref="C43:E43"/>
  </mergeCells>
  <phoneticPr fontId="22"/>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U55"/>
  <sheetViews>
    <sheetView showGridLines="0" zoomScaleSheetLayoutView="55" workbookViewId="0">
      <selection activeCell="O47" sqref="A45:O51"/>
    </sheetView>
  </sheetViews>
  <sheetFormatPr defaultColWidth="0" defaultRowHeight="12.6" customHeight="1" zeroHeight="1"/>
  <cols>
    <col min="1" max="1" width="6.625" style="586" customWidth="1"/>
    <col min="2" max="3" width="10.875" style="586" customWidth="1"/>
    <col min="4" max="4" width="10" style="586" customWidth="1"/>
    <col min="5" max="10" width="11" style="586" customWidth="1"/>
    <col min="11" max="15" width="13.125" style="586" customWidth="1"/>
    <col min="16" max="21" width="11.5" style="586" customWidth="1"/>
    <col min="22" max="16384" width="0" style="586" hidden="1" bestFit="1" customWidth="1"/>
  </cols>
  <sheetData>
    <row r="1" spans="1:21" ht="13.5" customHeight="1">
      <c r="A1" s="701"/>
      <c r="B1" s="701"/>
      <c r="C1" s="701"/>
      <c r="D1" s="701"/>
      <c r="E1" s="701"/>
      <c r="F1" s="701"/>
      <c r="G1" s="701"/>
      <c r="H1" s="701"/>
      <c r="I1" s="701"/>
      <c r="J1" s="701"/>
      <c r="K1" s="701"/>
      <c r="L1" s="701"/>
      <c r="M1" s="701"/>
      <c r="N1" s="701"/>
      <c r="O1" s="701"/>
      <c r="P1" s="701"/>
      <c r="Q1" s="701"/>
      <c r="R1" s="701"/>
      <c r="S1" s="701"/>
      <c r="T1" s="701"/>
      <c r="U1" s="701"/>
    </row>
    <row r="2" spans="1:21" ht="13.5" customHeight="1">
      <c r="A2" s="701"/>
      <c r="B2" s="701"/>
      <c r="C2" s="701"/>
      <c r="D2" s="701"/>
      <c r="E2" s="701"/>
      <c r="F2" s="701"/>
      <c r="G2" s="701"/>
      <c r="H2" s="701"/>
      <c r="I2" s="701"/>
      <c r="J2" s="701"/>
      <c r="K2" s="701"/>
      <c r="L2" s="701"/>
      <c r="M2" s="701"/>
      <c r="N2" s="701"/>
      <c r="O2" s="701"/>
      <c r="P2" s="701"/>
      <c r="Q2" s="701"/>
      <c r="R2" s="701"/>
      <c r="S2" s="701"/>
      <c r="T2" s="701"/>
      <c r="U2" s="701"/>
    </row>
    <row r="3" spans="1:21" ht="13.5" customHeight="1">
      <c r="A3" s="701"/>
      <c r="B3" s="701"/>
      <c r="C3" s="701"/>
      <c r="D3" s="701"/>
      <c r="E3" s="701"/>
      <c r="F3" s="701"/>
      <c r="G3" s="701"/>
      <c r="H3" s="701"/>
      <c r="I3" s="701"/>
      <c r="J3" s="701"/>
      <c r="K3" s="701"/>
      <c r="L3" s="701"/>
      <c r="M3" s="701"/>
      <c r="N3" s="701"/>
      <c r="O3" s="701"/>
      <c r="P3" s="701"/>
      <c r="Q3" s="701"/>
      <c r="R3" s="701"/>
      <c r="S3" s="701"/>
      <c r="T3" s="701"/>
      <c r="U3" s="701"/>
    </row>
    <row r="4" spans="1:21" ht="13.5" customHeight="1">
      <c r="A4" s="701"/>
      <c r="B4" s="701"/>
      <c r="C4" s="701"/>
      <c r="D4" s="701"/>
      <c r="E4" s="701"/>
      <c r="F4" s="701"/>
      <c r="G4" s="701"/>
      <c r="H4" s="701"/>
      <c r="I4" s="701"/>
      <c r="J4" s="701"/>
      <c r="K4" s="701"/>
      <c r="L4" s="701"/>
      <c r="M4" s="701"/>
      <c r="N4" s="701"/>
      <c r="O4" s="701"/>
      <c r="P4" s="701"/>
      <c r="Q4" s="701"/>
      <c r="R4" s="701"/>
      <c r="S4" s="701"/>
      <c r="T4" s="701"/>
      <c r="U4" s="701"/>
    </row>
    <row r="5" spans="1:21" ht="13.5" customHeight="1">
      <c r="A5" s="701"/>
      <c r="B5" s="701"/>
      <c r="C5" s="701"/>
      <c r="D5" s="701"/>
      <c r="E5" s="701"/>
      <c r="F5" s="701"/>
      <c r="G5" s="701"/>
      <c r="H5" s="701"/>
      <c r="I5" s="701"/>
      <c r="J5" s="701"/>
      <c r="K5" s="701"/>
      <c r="L5" s="701"/>
      <c r="M5" s="701"/>
      <c r="N5" s="701"/>
      <c r="O5" s="701"/>
      <c r="P5" s="701"/>
      <c r="Q5" s="701"/>
      <c r="R5" s="701"/>
      <c r="S5" s="701"/>
      <c r="T5" s="701"/>
      <c r="U5" s="701"/>
    </row>
    <row r="6" spans="1:21" ht="13.5" customHeight="1">
      <c r="A6" s="701"/>
      <c r="B6" s="701"/>
      <c r="C6" s="701"/>
      <c r="D6" s="701"/>
      <c r="E6" s="701"/>
      <c r="F6" s="701"/>
      <c r="G6" s="701"/>
      <c r="H6" s="701"/>
      <c r="I6" s="701"/>
      <c r="J6" s="701"/>
      <c r="K6" s="701"/>
      <c r="L6" s="701"/>
      <c r="M6" s="701"/>
      <c r="N6" s="701"/>
      <c r="O6" s="701"/>
      <c r="P6" s="701"/>
      <c r="Q6" s="701"/>
      <c r="R6" s="701"/>
      <c r="S6" s="701"/>
      <c r="T6" s="701"/>
      <c r="U6" s="701"/>
    </row>
    <row r="7" spans="1:21" ht="13.5" customHeight="1">
      <c r="A7" s="701"/>
      <c r="B7" s="701"/>
      <c r="C7" s="701"/>
      <c r="D7" s="701"/>
      <c r="E7" s="701"/>
      <c r="F7" s="701"/>
      <c r="G7" s="701"/>
      <c r="H7" s="701"/>
      <c r="I7" s="701"/>
      <c r="J7" s="701"/>
      <c r="K7" s="701"/>
      <c r="L7" s="701"/>
      <c r="M7" s="701"/>
      <c r="N7" s="701"/>
      <c r="O7" s="701"/>
      <c r="P7" s="701"/>
      <c r="Q7" s="701"/>
      <c r="R7" s="701"/>
      <c r="S7" s="701"/>
      <c r="T7" s="701"/>
      <c r="U7" s="701"/>
    </row>
    <row r="8" spans="1:21" ht="13.5" customHeight="1">
      <c r="A8" s="701"/>
      <c r="B8" s="701"/>
      <c r="C8" s="701"/>
      <c r="D8" s="701"/>
      <c r="E8" s="701"/>
      <c r="F8" s="701"/>
      <c r="G8" s="701"/>
      <c r="H8" s="701"/>
      <c r="I8" s="701"/>
      <c r="J8" s="701"/>
      <c r="K8" s="701"/>
      <c r="L8" s="701"/>
      <c r="M8" s="701"/>
      <c r="N8" s="701"/>
      <c r="O8" s="701"/>
      <c r="P8" s="701"/>
      <c r="Q8" s="701"/>
      <c r="R8" s="701"/>
      <c r="S8" s="701"/>
      <c r="T8" s="701"/>
      <c r="U8" s="701"/>
    </row>
    <row r="9" spans="1:21" ht="13.5" customHeight="1">
      <c r="A9" s="701"/>
      <c r="B9" s="701"/>
      <c r="C9" s="701"/>
      <c r="D9" s="701"/>
      <c r="E9" s="701"/>
      <c r="F9" s="701"/>
      <c r="G9" s="701"/>
      <c r="H9" s="701"/>
      <c r="I9" s="701"/>
      <c r="J9" s="701"/>
      <c r="K9" s="701"/>
      <c r="L9" s="701"/>
      <c r="M9" s="701"/>
      <c r="N9" s="701"/>
      <c r="O9" s="701"/>
      <c r="P9" s="701"/>
      <c r="Q9" s="701"/>
      <c r="R9" s="701"/>
      <c r="S9" s="701"/>
      <c r="T9" s="701"/>
      <c r="U9" s="701"/>
    </row>
    <row r="10" spans="1:21" ht="13.5" customHeight="1">
      <c r="A10" s="701"/>
      <c r="B10" s="701"/>
      <c r="C10" s="701"/>
      <c r="D10" s="701"/>
      <c r="E10" s="701"/>
      <c r="F10" s="701"/>
      <c r="G10" s="701"/>
      <c r="H10" s="701"/>
      <c r="I10" s="701"/>
      <c r="J10" s="701"/>
      <c r="K10" s="701"/>
      <c r="L10" s="701"/>
      <c r="M10" s="701"/>
      <c r="N10" s="701"/>
      <c r="O10" s="701"/>
      <c r="P10" s="701"/>
      <c r="Q10" s="701"/>
      <c r="R10" s="701"/>
      <c r="S10" s="701"/>
      <c r="T10" s="701"/>
      <c r="U10" s="701"/>
    </row>
    <row r="11" spans="1:21" ht="13.5" customHeight="1">
      <c r="A11" s="701"/>
      <c r="B11" s="701"/>
      <c r="C11" s="701"/>
      <c r="D11" s="701"/>
      <c r="E11" s="701"/>
      <c r="F11" s="701"/>
      <c r="G11" s="701"/>
      <c r="H11" s="701"/>
      <c r="I11" s="701"/>
      <c r="J11" s="701"/>
      <c r="K11" s="701"/>
      <c r="L11" s="701"/>
      <c r="M11" s="701"/>
      <c r="N11" s="701"/>
      <c r="O11" s="701"/>
      <c r="P11" s="701"/>
      <c r="Q11" s="701"/>
      <c r="R11" s="701"/>
      <c r="S11" s="701"/>
      <c r="T11" s="701"/>
      <c r="U11" s="701"/>
    </row>
    <row r="12" spans="1:21" ht="13.5" customHeight="1">
      <c r="A12" s="701"/>
      <c r="B12" s="701"/>
      <c r="C12" s="701"/>
      <c r="D12" s="701"/>
      <c r="E12" s="701"/>
      <c r="F12" s="701"/>
      <c r="G12" s="701"/>
      <c r="H12" s="701"/>
      <c r="I12" s="701"/>
      <c r="J12" s="701"/>
      <c r="K12" s="701"/>
      <c r="L12" s="701"/>
      <c r="M12" s="701"/>
      <c r="N12" s="701"/>
      <c r="O12" s="701"/>
      <c r="P12" s="701"/>
      <c r="Q12" s="701"/>
      <c r="R12" s="701"/>
      <c r="S12" s="701"/>
      <c r="T12" s="701"/>
      <c r="U12" s="701"/>
    </row>
    <row r="13" spans="1:21" ht="13.5" customHeight="1">
      <c r="A13" s="701"/>
      <c r="B13" s="701"/>
      <c r="C13" s="701"/>
      <c r="D13" s="701"/>
      <c r="E13" s="701"/>
      <c r="F13" s="701"/>
      <c r="G13" s="701"/>
      <c r="H13" s="701"/>
      <c r="I13" s="701"/>
      <c r="J13" s="701"/>
      <c r="K13" s="701"/>
      <c r="L13" s="701"/>
      <c r="M13" s="701"/>
      <c r="N13" s="701"/>
      <c r="O13" s="701"/>
      <c r="P13" s="701"/>
      <c r="Q13" s="701"/>
      <c r="R13" s="701"/>
      <c r="S13" s="701"/>
      <c r="T13" s="701"/>
      <c r="U13" s="701"/>
    </row>
    <row r="14" spans="1:21" ht="13.5" customHeight="1">
      <c r="A14" s="701"/>
      <c r="B14" s="701"/>
      <c r="C14" s="701"/>
      <c r="D14" s="701"/>
      <c r="E14" s="701"/>
      <c r="F14" s="701"/>
      <c r="G14" s="701"/>
      <c r="H14" s="701"/>
      <c r="I14" s="701"/>
      <c r="J14" s="701"/>
      <c r="K14" s="701"/>
      <c r="L14" s="701"/>
      <c r="M14" s="701"/>
      <c r="N14" s="701"/>
      <c r="O14" s="701"/>
      <c r="P14" s="701"/>
      <c r="Q14" s="701"/>
      <c r="R14" s="701"/>
      <c r="S14" s="701"/>
      <c r="T14" s="701"/>
      <c r="U14" s="701"/>
    </row>
    <row r="15" spans="1:21" ht="13.5" customHeight="1">
      <c r="A15" s="701"/>
      <c r="B15" s="701"/>
      <c r="C15" s="701"/>
      <c r="D15" s="701"/>
      <c r="E15" s="701"/>
      <c r="F15" s="701"/>
      <c r="G15" s="701"/>
      <c r="H15" s="701"/>
      <c r="I15" s="701"/>
      <c r="J15" s="701"/>
      <c r="K15" s="701"/>
      <c r="L15" s="701"/>
      <c r="M15" s="701"/>
      <c r="N15" s="701"/>
      <c r="O15" s="701"/>
      <c r="P15" s="701"/>
      <c r="Q15" s="701"/>
      <c r="R15" s="701"/>
      <c r="S15" s="701"/>
      <c r="T15" s="701"/>
      <c r="U15" s="701"/>
    </row>
    <row r="16" spans="1:21" ht="13.5" customHeight="1">
      <c r="A16" s="701"/>
      <c r="B16" s="701"/>
      <c r="C16" s="701"/>
      <c r="D16" s="701"/>
      <c r="E16" s="701"/>
      <c r="F16" s="701"/>
      <c r="G16" s="701"/>
      <c r="H16" s="701"/>
      <c r="I16" s="701"/>
      <c r="J16" s="701"/>
      <c r="K16" s="701"/>
      <c r="L16" s="701"/>
      <c r="M16" s="701"/>
      <c r="N16" s="701"/>
      <c r="O16" s="701"/>
      <c r="P16" s="701"/>
      <c r="Q16" s="701"/>
      <c r="R16" s="701"/>
      <c r="S16" s="701"/>
      <c r="T16" s="701"/>
      <c r="U16" s="701"/>
    </row>
    <row r="17" spans="1:21" ht="13.5" customHeight="1">
      <c r="A17" s="701"/>
      <c r="B17" s="701"/>
      <c r="C17" s="701"/>
      <c r="D17" s="701"/>
      <c r="E17" s="701"/>
      <c r="F17" s="701"/>
      <c r="G17" s="701"/>
      <c r="H17" s="701"/>
      <c r="I17" s="701"/>
      <c r="J17" s="701"/>
      <c r="K17" s="701"/>
      <c r="L17" s="701"/>
      <c r="M17" s="701"/>
      <c r="N17" s="701"/>
      <c r="O17" s="701"/>
      <c r="P17" s="701"/>
      <c r="Q17" s="701"/>
      <c r="R17" s="701"/>
      <c r="S17" s="701"/>
      <c r="T17" s="701"/>
      <c r="U17" s="701"/>
    </row>
    <row r="18" spans="1:21" ht="13.5" customHeight="1">
      <c r="A18" s="701"/>
      <c r="B18" s="701"/>
      <c r="C18" s="701"/>
      <c r="D18" s="701"/>
      <c r="E18" s="701"/>
      <c r="F18" s="701"/>
      <c r="G18" s="701"/>
      <c r="H18" s="701"/>
      <c r="I18" s="701"/>
      <c r="J18" s="701"/>
      <c r="K18" s="701"/>
      <c r="L18" s="701"/>
      <c r="M18" s="701"/>
      <c r="N18" s="701"/>
      <c r="O18" s="701"/>
      <c r="P18" s="701"/>
      <c r="Q18" s="701"/>
      <c r="R18" s="701"/>
      <c r="S18" s="701"/>
      <c r="T18" s="701"/>
      <c r="U18" s="701"/>
    </row>
    <row r="19" spans="1:21" ht="13.5" customHeight="1">
      <c r="A19" s="701"/>
      <c r="B19" s="701"/>
      <c r="C19" s="701"/>
      <c r="D19" s="701"/>
      <c r="E19" s="701"/>
      <c r="F19" s="701"/>
      <c r="G19" s="701"/>
      <c r="H19" s="701"/>
      <c r="I19" s="701"/>
      <c r="J19" s="701"/>
      <c r="K19" s="701"/>
      <c r="L19" s="701"/>
      <c r="M19" s="701"/>
      <c r="N19" s="701"/>
      <c r="O19" s="701"/>
      <c r="P19" s="701"/>
      <c r="Q19" s="701"/>
      <c r="R19" s="701"/>
      <c r="S19" s="701"/>
      <c r="T19" s="701"/>
      <c r="U19" s="701"/>
    </row>
    <row r="20" spans="1:21" ht="13.5" customHeight="1">
      <c r="A20" s="701"/>
      <c r="B20" s="701"/>
      <c r="C20" s="701"/>
      <c r="D20" s="701"/>
      <c r="E20" s="701"/>
      <c r="F20" s="701"/>
      <c r="G20" s="701"/>
      <c r="H20" s="701"/>
      <c r="I20" s="701"/>
      <c r="J20" s="701"/>
      <c r="K20" s="701"/>
      <c r="L20" s="701"/>
      <c r="M20" s="701"/>
      <c r="N20" s="701"/>
      <c r="O20" s="701"/>
      <c r="P20" s="701"/>
      <c r="Q20" s="701"/>
      <c r="R20" s="701"/>
      <c r="S20" s="701"/>
      <c r="T20" s="701"/>
      <c r="U20" s="701"/>
    </row>
    <row r="21" spans="1:21" ht="13.5" customHeight="1">
      <c r="A21" s="701"/>
      <c r="B21" s="701"/>
      <c r="C21" s="701"/>
      <c r="D21" s="701"/>
      <c r="E21" s="701"/>
      <c r="F21" s="701"/>
      <c r="G21" s="701"/>
      <c r="H21" s="701"/>
      <c r="I21" s="701"/>
      <c r="J21" s="701"/>
      <c r="K21" s="701"/>
      <c r="L21" s="701"/>
      <c r="M21" s="701"/>
      <c r="N21" s="701"/>
      <c r="O21" s="701"/>
      <c r="P21" s="701"/>
      <c r="Q21" s="701"/>
      <c r="R21" s="701"/>
      <c r="S21" s="701"/>
      <c r="T21" s="701"/>
      <c r="U21" s="701"/>
    </row>
    <row r="22" spans="1:21" ht="13.5" customHeight="1">
      <c r="A22" s="701"/>
      <c r="B22" s="701"/>
      <c r="C22" s="701"/>
      <c r="D22" s="701"/>
      <c r="E22" s="701"/>
      <c r="F22" s="701"/>
      <c r="G22" s="701"/>
      <c r="H22" s="701"/>
      <c r="I22" s="701"/>
      <c r="J22" s="701"/>
      <c r="K22" s="701"/>
      <c r="L22" s="701"/>
      <c r="M22" s="701"/>
      <c r="N22" s="701"/>
      <c r="O22" s="701"/>
      <c r="P22" s="701"/>
      <c r="Q22" s="701"/>
      <c r="R22" s="701"/>
      <c r="S22" s="701"/>
      <c r="T22" s="701"/>
      <c r="U22" s="701"/>
    </row>
    <row r="23" spans="1:21" ht="13.5" customHeight="1">
      <c r="A23" s="701"/>
      <c r="B23" s="701"/>
      <c r="C23" s="701"/>
      <c r="D23" s="701"/>
      <c r="E23" s="701"/>
      <c r="F23" s="701"/>
      <c r="G23" s="701"/>
      <c r="H23" s="701"/>
      <c r="I23" s="701"/>
      <c r="J23" s="701"/>
      <c r="K23" s="701"/>
      <c r="L23" s="701"/>
      <c r="M23" s="701"/>
      <c r="N23" s="701"/>
      <c r="O23" s="701"/>
      <c r="P23" s="701"/>
      <c r="Q23" s="701"/>
      <c r="R23" s="701"/>
      <c r="S23" s="701"/>
      <c r="T23" s="701"/>
      <c r="U23" s="701"/>
    </row>
    <row r="24" spans="1:21" ht="13.5" customHeight="1">
      <c r="A24" s="701"/>
      <c r="B24" s="701"/>
      <c r="C24" s="701"/>
      <c r="D24" s="701"/>
      <c r="E24" s="701"/>
      <c r="F24" s="701"/>
      <c r="G24" s="701"/>
      <c r="H24" s="701"/>
      <c r="I24" s="701"/>
      <c r="J24" s="701"/>
      <c r="K24" s="701"/>
      <c r="L24" s="701"/>
      <c r="M24" s="701"/>
      <c r="N24" s="701"/>
      <c r="O24" s="701"/>
      <c r="P24" s="701"/>
      <c r="Q24" s="701"/>
      <c r="R24" s="701"/>
      <c r="S24" s="701"/>
      <c r="T24" s="701"/>
      <c r="U24" s="701"/>
    </row>
    <row r="25" spans="1:21" ht="13.5" customHeight="1">
      <c r="A25" s="701"/>
      <c r="B25" s="701"/>
      <c r="C25" s="701"/>
      <c r="D25" s="701"/>
      <c r="E25" s="701"/>
      <c r="F25" s="701"/>
      <c r="G25" s="701"/>
      <c r="H25" s="701"/>
      <c r="I25" s="701"/>
      <c r="J25" s="701"/>
      <c r="K25" s="701"/>
      <c r="L25" s="701"/>
      <c r="M25" s="701"/>
      <c r="N25" s="701"/>
      <c r="O25" s="701"/>
      <c r="P25" s="701"/>
      <c r="Q25" s="701"/>
      <c r="R25" s="701"/>
      <c r="S25" s="701"/>
      <c r="T25" s="701"/>
      <c r="U25" s="701"/>
    </row>
    <row r="26" spans="1:21" ht="13.5" customHeight="1">
      <c r="A26" s="701"/>
      <c r="B26" s="701"/>
      <c r="C26" s="701"/>
      <c r="D26" s="701"/>
      <c r="E26" s="701"/>
      <c r="F26" s="701"/>
      <c r="G26" s="701"/>
      <c r="H26" s="701"/>
      <c r="I26" s="701"/>
      <c r="J26" s="701"/>
      <c r="K26" s="701"/>
      <c r="L26" s="701"/>
      <c r="M26" s="701"/>
      <c r="N26" s="701"/>
      <c r="O26" s="701"/>
      <c r="P26" s="701"/>
      <c r="Q26" s="701"/>
      <c r="R26" s="701"/>
      <c r="S26" s="701"/>
      <c r="T26" s="701"/>
      <c r="U26" s="701"/>
    </row>
    <row r="27" spans="1:21" ht="13.5" customHeight="1">
      <c r="A27" s="701"/>
      <c r="B27" s="701"/>
      <c r="C27" s="701"/>
      <c r="D27" s="701"/>
      <c r="E27" s="701"/>
      <c r="F27" s="701"/>
      <c r="G27" s="701"/>
      <c r="H27" s="701"/>
      <c r="I27" s="701"/>
      <c r="J27" s="701"/>
      <c r="K27" s="701"/>
      <c r="L27" s="701"/>
      <c r="M27" s="701"/>
      <c r="N27" s="701"/>
      <c r="O27" s="701"/>
      <c r="P27" s="701"/>
      <c r="Q27" s="701"/>
      <c r="R27" s="701"/>
      <c r="S27" s="701"/>
      <c r="T27" s="701"/>
      <c r="U27" s="701"/>
    </row>
    <row r="28" spans="1:21" ht="13.5" customHeight="1">
      <c r="A28" s="701"/>
      <c r="B28" s="701"/>
      <c r="C28" s="701"/>
      <c r="D28" s="701"/>
      <c r="E28" s="701"/>
      <c r="F28" s="701"/>
      <c r="G28" s="701"/>
      <c r="H28" s="701"/>
      <c r="I28" s="701"/>
      <c r="J28" s="701"/>
      <c r="K28" s="701"/>
      <c r="L28" s="701"/>
      <c r="M28" s="701"/>
      <c r="N28" s="701"/>
      <c r="O28" s="701"/>
      <c r="P28" s="701"/>
      <c r="Q28" s="701"/>
      <c r="R28" s="701"/>
      <c r="S28" s="701"/>
      <c r="T28" s="701"/>
      <c r="U28" s="701"/>
    </row>
    <row r="29" spans="1:21" ht="13.5" customHeight="1">
      <c r="A29" s="701"/>
      <c r="B29" s="701"/>
      <c r="C29" s="701"/>
      <c r="D29" s="701"/>
      <c r="E29" s="701"/>
      <c r="F29" s="701"/>
      <c r="G29" s="701"/>
      <c r="H29" s="701"/>
      <c r="I29" s="701"/>
      <c r="J29" s="701"/>
      <c r="K29" s="701"/>
      <c r="L29" s="701"/>
      <c r="M29" s="701"/>
      <c r="N29" s="701"/>
      <c r="O29" s="701"/>
      <c r="P29" s="701"/>
      <c r="Q29" s="701"/>
      <c r="R29" s="701"/>
      <c r="S29" s="701"/>
      <c r="T29" s="701"/>
      <c r="U29" s="701"/>
    </row>
    <row r="30" spans="1:21" ht="13.5" customHeight="1">
      <c r="A30" s="701"/>
      <c r="B30" s="701"/>
      <c r="C30" s="701"/>
      <c r="D30" s="701"/>
      <c r="E30" s="701"/>
      <c r="F30" s="701"/>
      <c r="G30" s="701"/>
      <c r="H30" s="701"/>
      <c r="I30" s="701"/>
      <c r="J30" s="701"/>
      <c r="K30" s="701"/>
      <c r="L30" s="701"/>
      <c r="M30" s="701"/>
      <c r="N30" s="701"/>
      <c r="O30" s="701"/>
      <c r="P30" s="701"/>
      <c r="Q30" s="701"/>
      <c r="R30" s="701"/>
      <c r="S30" s="701"/>
      <c r="T30" s="701"/>
      <c r="U30" s="701"/>
    </row>
    <row r="31" spans="1:21" ht="13.5" customHeight="1">
      <c r="A31" s="701"/>
      <c r="B31" s="701"/>
      <c r="C31" s="701"/>
      <c r="D31" s="701"/>
      <c r="E31" s="701"/>
      <c r="F31" s="701"/>
      <c r="G31" s="701"/>
      <c r="H31" s="701"/>
      <c r="I31" s="701"/>
      <c r="J31" s="701"/>
      <c r="K31" s="701"/>
      <c r="L31" s="701"/>
      <c r="M31" s="701"/>
      <c r="N31" s="701"/>
      <c r="O31" s="701"/>
      <c r="P31" s="701"/>
      <c r="Q31" s="701"/>
      <c r="R31" s="701"/>
      <c r="S31" s="701"/>
      <c r="T31" s="701"/>
      <c r="U31" s="701"/>
    </row>
    <row r="32" spans="1:21" ht="13.5" customHeight="1">
      <c r="A32" s="701"/>
      <c r="B32" s="701"/>
      <c r="C32" s="701"/>
      <c r="D32" s="701"/>
      <c r="E32" s="701"/>
      <c r="F32" s="701"/>
      <c r="G32" s="701"/>
      <c r="H32" s="701"/>
      <c r="I32" s="701"/>
      <c r="J32" s="701"/>
      <c r="K32" s="701"/>
      <c r="L32" s="701"/>
      <c r="M32" s="701"/>
      <c r="N32" s="701"/>
      <c r="O32" s="701"/>
      <c r="P32" s="701"/>
      <c r="Q32" s="701"/>
      <c r="R32" s="701"/>
      <c r="S32" s="701"/>
      <c r="T32" s="701"/>
      <c r="U32" s="701"/>
    </row>
    <row r="33" spans="1:21" ht="13.5" customHeight="1">
      <c r="A33" s="701"/>
      <c r="B33" s="701"/>
      <c r="C33" s="701"/>
      <c r="D33" s="701"/>
      <c r="E33" s="701"/>
      <c r="F33" s="701"/>
      <c r="G33" s="701"/>
      <c r="H33" s="701"/>
      <c r="I33" s="701"/>
      <c r="J33" s="701"/>
      <c r="K33" s="701"/>
      <c r="L33" s="701"/>
      <c r="M33" s="701"/>
      <c r="N33" s="701"/>
      <c r="O33" s="701"/>
      <c r="P33" s="701"/>
      <c r="Q33" s="701"/>
      <c r="R33" s="701"/>
      <c r="S33" s="701"/>
      <c r="T33" s="701"/>
      <c r="U33" s="701"/>
    </row>
    <row r="34" spans="1:21" ht="13.5" customHeight="1">
      <c r="A34" s="701"/>
      <c r="B34" s="701"/>
      <c r="C34" s="701"/>
      <c r="D34" s="701"/>
      <c r="E34" s="701"/>
      <c r="F34" s="701"/>
      <c r="G34" s="701"/>
      <c r="H34" s="701"/>
      <c r="I34" s="701"/>
      <c r="J34" s="701"/>
      <c r="K34" s="701"/>
      <c r="L34" s="701"/>
      <c r="M34" s="701"/>
      <c r="N34" s="701"/>
      <c r="O34" s="701"/>
      <c r="P34" s="701"/>
      <c r="Q34" s="701"/>
      <c r="R34" s="701"/>
      <c r="S34" s="701"/>
      <c r="T34" s="701"/>
      <c r="U34" s="701"/>
    </row>
    <row r="35" spans="1:21" ht="13.5" customHeight="1">
      <c r="A35" s="701"/>
      <c r="B35" s="701"/>
      <c r="C35" s="701"/>
      <c r="D35" s="701"/>
      <c r="E35" s="701"/>
      <c r="F35" s="701"/>
      <c r="G35" s="701"/>
      <c r="H35" s="701"/>
      <c r="I35" s="701"/>
      <c r="J35" s="701"/>
      <c r="K35" s="701"/>
      <c r="L35" s="701"/>
      <c r="M35" s="701"/>
      <c r="N35" s="701"/>
      <c r="O35" s="701"/>
      <c r="P35" s="701"/>
      <c r="Q35" s="701"/>
      <c r="R35" s="701"/>
      <c r="S35" s="701"/>
      <c r="T35" s="701"/>
      <c r="U35" s="701"/>
    </row>
    <row r="36" spans="1:21" ht="13.5" customHeight="1">
      <c r="A36" s="701"/>
      <c r="B36" s="701"/>
      <c r="C36" s="701"/>
      <c r="D36" s="701"/>
      <c r="E36" s="701"/>
      <c r="F36" s="701"/>
      <c r="G36" s="701"/>
      <c r="H36" s="701"/>
      <c r="I36" s="701"/>
      <c r="J36" s="701"/>
      <c r="K36" s="701"/>
      <c r="L36" s="701"/>
      <c r="M36" s="701"/>
      <c r="N36" s="701"/>
      <c r="O36" s="701"/>
      <c r="P36" s="701"/>
      <c r="Q36" s="701"/>
      <c r="R36" s="701"/>
      <c r="S36" s="701"/>
      <c r="T36" s="701"/>
      <c r="U36" s="701"/>
    </row>
    <row r="37" spans="1:21" ht="13.5" customHeight="1">
      <c r="A37" s="701"/>
      <c r="B37" s="701"/>
      <c r="C37" s="701"/>
      <c r="D37" s="701"/>
      <c r="E37" s="701"/>
      <c r="F37" s="701"/>
      <c r="G37" s="701"/>
      <c r="H37" s="701"/>
      <c r="I37" s="701"/>
      <c r="J37" s="701"/>
      <c r="K37" s="701"/>
      <c r="L37" s="701"/>
      <c r="M37" s="701"/>
      <c r="N37" s="701"/>
      <c r="O37" s="701"/>
      <c r="P37" s="701"/>
      <c r="Q37" s="701"/>
      <c r="R37" s="701"/>
      <c r="S37" s="701"/>
      <c r="T37" s="701"/>
      <c r="U37" s="701"/>
    </row>
    <row r="38" spans="1:21" ht="13.5" customHeight="1">
      <c r="A38" s="701"/>
      <c r="B38" s="701"/>
      <c r="C38" s="701"/>
      <c r="D38" s="701"/>
      <c r="E38" s="701"/>
      <c r="F38" s="701"/>
      <c r="G38" s="701"/>
      <c r="H38" s="701"/>
      <c r="I38" s="701"/>
      <c r="J38" s="701"/>
      <c r="K38" s="701"/>
      <c r="L38" s="701"/>
      <c r="M38" s="701"/>
      <c r="N38" s="701"/>
      <c r="O38" s="701"/>
      <c r="P38" s="701"/>
      <c r="Q38" s="701"/>
      <c r="R38" s="701"/>
      <c r="S38" s="701"/>
      <c r="T38" s="701"/>
      <c r="U38" s="701"/>
    </row>
    <row r="39" spans="1:21" ht="13.5" customHeight="1">
      <c r="A39" s="701"/>
      <c r="B39" s="701"/>
      <c r="C39" s="701"/>
      <c r="D39" s="701"/>
      <c r="E39" s="701"/>
      <c r="F39" s="701"/>
      <c r="G39" s="701"/>
      <c r="H39" s="701"/>
      <c r="I39" s="701"/>
      <c r="J39" s="701"/>
      <c r="K39" s="701"/>
      <c r="L39" s="701"/>
      <c r="M39" s="701"/>
      <c r="N39" s="701"/>
      <c r="O39" s="701"/>
      <c r="P39" s="701"/>
      <c r="Q39" s="701"/>
      <c r="R39" s="701"/>
      <c r="S39" s="701"/>
      <c r="T39" s="701"/>
      <c r="U39" s="701"/>
    </row>
    <row r="40" spans="1:21" ht="13.5" customHeight="1">
      <c r="A40" s="701"/>
      <c r="B40" s="701"/>
      <c r="C40" s="701"/>
      <c r="D40" s="701"/>
      <c r="E40" s="701"/>
      <c r="F40" s="701"/>
      <c r="G40" s="701"/>
      <c r="H40" s="701"/>
      <c r="I40" s="701"/>
      <c r="J40" s="701"/>
      <c r="K40" s="701"/>
      <c r="L40" s="701"/>
      <c r="M40" s="701"/>
      <c r="N40" s="701"/>
      <c r="O40" s="701"/>
      <c r="P40" s="701"/>
      <c r="Q40" s="701"/>
      <c r="R40" s="701"/>
      <c r="S40" s="701"/>
      <c r="T40" s="701"/>
      <c r="U40" s="701"/>
    </row>
    <row r="41" spans="1:21" ht="13.5" customHeight="1">
      <c r="A41" s="701"/>
      <c r="B41" s="701"/>
      <c r="C41" s="701"/>
      <c r="D41" s="701"/>
      <c r="E41" s="701"/>
      <c r="F41" s="701"/>
      <c r="G41" s="701"/>
      <c r="H41" s="701"/>
      <c r="I41" s="701"/>
      <c r="J41" s="701"/>
      <c r="K41" s="701"/>
      <c r="L41" s="701"/>
      <c r="M41" s="701"/>
      <c r="N41" s="701"/>
      <c r="O41" s="701"/>
      <c r="P41" s="701"/>
      <c r="Q41" s="701"/>
      <c r="R41" s="701"/>
      <c r="S41" s="701"/>
      <c r="T41" s="701"/>
      <c r="U41" s="701"/>
    </row>
    <row r="42" spans="1:21" ht="13.5" customHeight="1">
      <c r="A42" s="701"/>
      <c r="B42" s="701"/>
      <c r="C42" s="701"/>
      <c r="D42" s="701"/>
      <c r="E42" s="701"/>
      <c r="F42" s="701"/>
      <c r="G42" s="701"/>
      <c r="H42" s="701"/>
      <c r="I42" s="701"/>
      <c r="J42" s="701"/>
      <c r="K42" s="701"/>
      <c r="L42" s="701"/>
      <c r="M42" s="701"/>
      <c r="N42" s="701"/>
      <c r="O42" s="701"/>
      <c r="P42" s="701"/>
      <c r="Q42" s="701"/>
      <c r="R42" s="701"/>
      <c r="S42" s="701"/>
      <c r="T42" s="701"/>
      <c r="U42" s="701"/>
    </row>
    <row r="43" spans="1:21" ht="30.75" customHeight="1">
      <c r="A43" s="701"/>
      <c r="B43" s="701"/>
      <c r="C43" s="701"/>
      <c r="D43" s="701"/>
      <c r="E43" s="701"/>
      <c r="F43" s="701"/>
      <c r="G43" s="701"/>
      <c r="H43" s="701"/>
      <c r="I43" s="701"/>
      <c r="J43" s="701"/>
      <c r="K43" s="701"/>
      <c r="L43" s="701"/>
      <c r="M43" s="701"/>
      <c r="N43" s="701"/>
      <c r="O43" s="788" t="s">
        <v>505</v>
      </c>
      <c r="P43" s="701"/>
      <c r="Q43" s="701"/>
      <c r="R43" s="701"/>
      <c r="S43" s="701"/>
      <c r="T43" s="701"/>
      <c r="U43" s="701"/>
    </row>
    <row r="44" spans="1:21" ht="30.75" customHeight="1">
      <c r="A44" s="701"/>
      <c r="B44" s="756" t="s">
        <v>506</v>
      </c>
      <c r="C44" s="762"/>
      <c r="D44" s="762"/>
      <c r="E44" s="772"/>
      <c r="F44" s="772"/>
      <c r="G44" s="772"/>
      <c r="H44" s="772"/>
      <c r="I44" s="772"/>
      <c r="J44" s="776" t="s">
        <v>64</v>
      </c>
      <c r="K44" s="780" t="s">
        <v>36</v>
      </c>
      <c r="L44" s="784" t="s">
        <v>104</v>
      </c>
      <c r="M44" s="784" t="s">
        <v>364</v>
      </c>
      <c r="N44" s="784" t="s">
        <v>333</v>
      </c>
      <c r="O44" s="789" t="s">
        <v>163</v>
      </c>
      <c r="P44" s="701"/>
      <c r="Q44" s="701"/>
      <c r="R44" s="701"/>
      <c r="S44" s="701"/>
      <c r="T44" s="701"/>
      <c r="U44" s="701"/>
    </row>
    <row r="45" spans="1:21" ht="30.75" customHeight="1">
      <c r="A45" s="701"/>
      <c r="B45" s="757" t="s">
        <v>507</v>
      </c>
      <c r="C45" s="763"/>
      <c r="D45" s="768"/>
      <c r="E45" s="773" t="s">
        <v>374</v>
      </c>
      <c r="F45" s="773"/>
      <c r="G45" s="773"/>
      <c r="H45" s="773"/>
      <c r="I45" s="773"/>
      <c r="J45" s="777"/>
      <c r="K45" s="781" t="s">
        <v>68</v>
      </c>
      <c r="L45" s="785">
        <v>2809</v>
      </c>
      <c r="M45" s="785">
        <v>2275</v>
      </c>
      <c r="N45" s="785">
        <v>2720</v>
      </c>
      <c r="O45" s="790">
        <v>2750</v>
      </c>
      <c r="P45" s="701"/>
      <c r="Q45" s="701"/>
      <c r="R45" s="701"/>
      <c r="S45" s="701"/>
      <c r="T45" s="701"/>
      <c r="U45" s="701"/>
    </row>
    <row r="46" spans="1:21" ht="30.75" customHeight="1">
      <c r="A46" s="701"/>
      <c r="B46" s="758"/>
      <c r="C46" s="764"/>
      <c r="D46" s="769"/>
      <c r="E46" s="774" t="s">
        <v>425</v>
      </c>
      <c r="F46" s="774"/>
      <c r="G46" s="774"/>
      <c r="H46" s="774"/>
      <c r="I46" s="774"/>
      <c r="J46" s="778"/>
      <c r="K46" s="782" t="s">
        <v>68</v>
      </c>
      <c r="L46" s="786" t="s">
        <v>68</v>
      </c>
      <c r="M46" s="786" t="s">
        <v>68</v>
      </c>
      <c r="N46" s="786" t="s">
        <v>68</v>
      </c>
      <c r="O46" s="791" t="s">
        <v>68</v>
      </c>
      <c r="P46" s="701"/>
      <c r="Q46" s="701"/>
      <c r="R46" s="701"/>
      <c r="S46" s="701"/>
      <c r="T46" s="701"/>
      <c r="U46" s="701"/>
    </row>
    <row r="47" spans="1:21" ht="30.75" customHeight="1">
      <c r="A47" s="701"/>
      <c r="B47" s="758"/>
      <c r="C47" s="764"/>
      <c r="D47" s="769"/>
      <c r="E47" s="774" t="s">
        <v>76</v>
      </c>
      <c r="F47" s="774"/>
      <c r="G47" s="774"/>
      <c r="H47" s="774"/>
      <c r="I47" s="774"/>
      <c r="J47" s="778"/>
      <c r="K47" s="782" t="s">
        <v>68</v>
      </c>
      <c r="L47" s="786" t="s">
        <v>68</v>
      </c>
      <c r="M47" s="786" t="s">
        <v>68</v>
      </c>
      <c r="N47" s="786" t="s">
        <v>68</v>
      </c>
      <c r="O47" s="791" t="s">
        <v>68</v>
      </c>
      <c r="P47" s="701"/>
      <c r="Q47" s="701"/>
      <c r="R47" s="701"/>
      <c r="S47" s="701"/>
      <c r="T47" s="701"/>
      <c r="U47" s="701"/>
    </row>
    <row r="48" spans="1:21" ht="30.75" customHeight="1">
      <c r="A48" s="701"/>
      <c r="B48" s="758"/>
      <c r="C48" s="764"/>
      <c r="D48" s="769"/>
      <c r="E48" s="774" t="s">
        <v>508</v>
      </c>
      <c r="F48" s="774"/>
      <c r="G48" s="774"/>
      <c r="H48" s="774"/>
      <c r="I48" s="774"/>
      <c r="J48" s="778"/>
      <c r="K48" s="782" t="s">
        <v>68</v>
      </c>
      <c r="L48" s="786">
        <v>1580</v>
      </c>
      <c r="M48" s="786">
        <v>1538</v>
      </c>
      <c r="N48" s="786">
        <v>1518</v>
      </c>
      <c r="O48" s="791">
        <v>1368</v>
      </c>
      <c r="P48" s="701"/>
      <c r="Q48" s="701"/>
      <c r="R48" s="701"/>
      <c r="S48" s="701"/>
      <c r="T48" s="701"/>
      <c r="U48" s="701"/>
    </row>
    <row r="49" spans="1:21" ht="30.75" customHeight="1">
      <c r="A49" s="701"/>
      <c r="B49" s="758"/>
      <c r="C49" s="764"/>
      <c r="D49" s="769"/>
      <c r="E49" s="774" t="s">
        <v>83</v>
      </c>
      <c r="F49" s="774"/>
      <c r="G49" s="774"/>
      <c r="H49" s="774"/>
      <c r="I49" s="774"/>
      <c r="J49" s="778"/>
      <c r="K49" s="782" t="s">
        <v>68</v>
      </c>
      <c r="L49" s="786">
        <v>409</v>
      </c>
      <c r="M49" s="786">
        <v>411</v>
      </c>
      <c r="N49" s="786">
        <v>377</v>
      </c>
      <c r="O49" s="791">
        <v>377</v>
      </c>
      <c r="P49" s="701"/>
      <c r="Q49" s="701"/>
      <c r="R49" s="701"/>
      <c r="S49" s="701"/>
      <c r="T49" s="701"/>
      <c r="U49" s="701"/>
    </row>
    <row r="50" spans="1:21" ht="30.75" customHeight="1">
      <c r="A50" s="701"/>
      <c r="B50" s="758"/>
      <c r="C50" s="764"/>
      <c r="D50" s="769"/>
      <c r="E50" s="774" t="s">
        <v>53</v>
      </c>
      <c r="F50" s="774"/>
      <c r="G50" s="774"/>
      <c r="H50" s="774"/>
      <c r="I50" s="774"/>
      <c r="J50" s="778"/>
      <c r="K50" s="782" t="s">
        <v>68</v>
      </c>
      <c r="L50" s="786">
        <v>104</v>
      </c>
      <c r="M50" s="786">
        <v>474</v>
      </c>
      <c r="N50" s="786">
        <v>80</v>
      </c>
      <c r="O50" s="791">
        <v>80</v>
      </c>
      <c r="P50" s="701"/>
      <c r="Q50" s="701"/>
      <c r="R50" s="701"/>
      <c r="S50" s="701"/>
      <c r="T50" s="701"/>
      <c r="U50" s="701"/>
    </row>
    <row r="51" spans="1:21" ht="30.75" customHeight="1">
      <c r="A51" s="701"/>
      <c r="B51" s="759"/>
      <c r="C51" s="765"/>
      <c r="D51" s="770"/>
      <c r="E51" s="774" t="s">
        <v>70</v>
      </c>
      <c r="F51" s="774"/>
      <c r="G51" s="774"/>
      <c r="H51" s="774"/>
      <c r="I51" s="774"/>
      <c r="J51" s="778"/>
      <c r="K51" s="782" t="s">
        <v>68</v>
      </c>
      <c r="L51" s="786">
        <v>0</v>
      </c>
      <c r="M51" s="786" t="s">
        <v>68</v>
      </c>
      <c r="N51" s="786" t="s">
        <v>68</v>
      </c>
      <c r="O51" s="791" t="s">
        <v>68</v>
      </c>
      <c r="P51" s="701"/>
      <c r="Q51" s="701"/>
      <c r="R51" s="701"/>
      <c r="S51" s="701"/>
      <c r="T51" s="701"/>
      <c r="U51" s="701"/>
    </row>
    <row r="52" spans="1:21" ht="30.75" customHeight="1">
      <c r="A52" s="701"/>
      <c r="B52" s="760" t="s">
        <v>88</v>
      </c>
      <c r="C52" s="766"/>
      <c r="D52" s="770"/>
      <c r="E52" s="774" t="s">
        <v>509</v>
      </c>
      <c r="F52" s="774"/>
      <c r="G52" s="774"/>
      <c r="H52" s="774"/>
      <c r="I52" s="774"/>
      <c r="J52" s="778"/>
      <c r="K52" s="782" t="s">
        <v>68</v>
      </c>
      <c r="L52" s="786">
        <v>2337</v>
      </c>
      <c r="M52" s="786">
        <v>2365</v>
      </c>
      <c r="N52" s="786">
        <v>2534</v>
      </c>
      <c r="O52" s="791">
        <v>2521</v>
      </c>
      <c r="P52" s="701"/>
      <c r="Q52" s="701"/>
      <c r="R52" s="701"/>
      <c r="S52" s="701"/>
      <c r="T52" s="701"/>
      <c r="U52" s="701"/>
    </row>
    <row r="53" spans="1:21" ht="30.75" customHeight="1">
      <c r="A53" s="701"/>
      <c r="B53" s="761" t="s">
        <v>224</v>
      </c>
      <c r="C53" s="767"/>
      <c r="D53" s="771"/>
      <c r="E53" s="775" t="s">
        <v>510</v>
      </c>
      <c r="F53" s="775"/>
      <c r="G53" s="775"/>
      <c r="H53" s="775"/>
      <c r="I53" s="775"/>
      <c r="J53" s="779"/>
      <c r="K53" s="783" t="s">
        <v>68</v>
      </c>
      <c r="L53" s="787">
        <v>2565</v>
      </c>
      <c r="M53" s="787">
        <v>2333</v>
      </c>
      <c r="N53" s="787">
        <v>2161</v>
      </c>
      <c r="O53" s="792">
        <v>2054</v>
      </c>
      <c r="P53" s="701"/>
      <c r="Q53" s="701"/>
      <c r="R53" s="701"/>
      <c r="S53" s="701"/>
      <c r="T53" s="701"/>
      <c r="U53" s="701"/>
    </row>
    <row r="54" spans="1:21" ht="24" customHeight="1">
      <c r="A54" s="701"/>
      <c r="B54" s="733" t="s">
        <v>40</v>
      </c>
      <c r="C54" s="701"/>
      <c r="D54" s="701"/>
      <c r="E54" s="701"/>
      <c r="F54" s="701"/>
      <c r="G54" s="701"/>
      <c r="H54" s="701"/>
      <c r="I54" s="701"/>
      <c r="J54" s="701"/>
      <c r="K54" s="701"/>
      <c r="L54" s="701"/>
      <c r="M54" s="701"/>
      <c r="N54" s="701"/>
      <c r="O54" s="701"/>
      <c r="P54" s="701"/>
      <c r="Q54" s="701"/>
      <c r="R54" s="701"/>
      <c r="S54" s="701"/>
      <c r="T54" s="701"/>
      <c r="U54" s="701"/>
    </row>
    <row r="55" spans="1:21" ht="24" customHeight="1">
      <c r="A55" s="701"/>
      <c r="B55" s="733" t="s">
        <v>107</v>
      </c>
      <c r="C55" s="701"/>
      <c r="D55" s="701"/>
      <c r="E55" s="701"/>
      <c r="F55" s="701"/>
      <c r="G55" s="701"/>
      <c r="H55" s="701"/>
      <c r="I55" s="701"/>
      <c r="J55" s="701"/>
      <c r="K55" s="701"/>
      <c r="L55" s="701"/>
      <c r="M55" s="701"/>
      <c r="N55" s="701"/>
      <c r="O55" s="701"/>
      <c r="P55" s="701"/>
      <c r="Q55" s="701"/>
      <c r="R55" s="701"/>
      <c r="S55" s="701"/>
      <c r="T55" s="701"/>
      <c r="U55" s="701"/>
    </row>
  </sheetData>
  <sheetProtection password="DCE1"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22"/>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zoomScaleSheetLayoutView="100" workbookViewId="0"/>
  </sheetViews>
  <sheetFormatPr defaultColWidth="0" defaultRowHeight="13.5" zeroHeight="1"/>
  <cols>
    <col min="1" max="1" width="6.625" style="586" customWidth="1"/>
    <col min="2" max="3" width="12.625" style="586" customWidth="1"/>
    <col min="4" max="4" width="11.625" style="586" customWidth="1"/>
    <col min="5" max="8" width="10.375" style="586" customWidth="1"/>
    <col min="9" max="13" width="16.375" style="586" customWidth="1"/>
    <col min="14" max="19" width="12.625" style="586" customWidth="1"/>
    <col min="20" max="16384" width="0" style="586" hidden="1" bestFit="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788" t="s">
        <v>505</v>
      </c>
    </row>
    <row r="40" spans="2:13" ht="27.75" customHeight="1">
      <c r="B40" s="756" t="s">
        <v>506</v>
      </c>
      <c r="C40" s="762"/>
      <c r="D40" s="762"/>
      <c r="E40" s="772"/>
      <c r="F40" s="772"/>
      <c r="G40" s="772"/>
      <c r="H40" s="776" t="s">
        <v>64</v>
      </c>
      <c r="I40" s="780" t="s">
        <v>36</v>
      </c>
      <c r="J40" s="784" t="s">
        <v>104</v>
      </c>
      <c r="K40" s="784" t="s">
        <v>364</v>
      </c>
      <c r="L40" s="784" t="s">
        <v>333</v>
      </c>
      <c r="M40" s="805" t="s">
        <v>163</v>
      </c>
    </row>
    <row r="41" spans="2:13" ht="27.75" customHeight="1">
      <c r="B41" s="757" t="s">
        <v>312</v>
      </c>
      <c r="C41" s="763"/>
      <c r="D41" s="768"/>
      <c r="E41" s="797" t="s">
        <v>368</v>
      </c>
      <c r="F41" s="797"/>
      <c r="G41" s="797"/>
      <c r="H41" s="801"/>
      <c r="I41" s="781" t="s">
        <v>68</v>
      </c>
      <c r="J41" s="785">
        <v>25790</v>
      </c>
      <c r="K41" s="785">
        <v>24982</v>
      </c>
      <c r="L41" s="785">
        <v>24469</v>
      </c>
      <c r="M41" s="790">
        <v>23926</v>
      </c>
    </row>
    <row r="42" spans="2:13" ht="27.75" customHeight="1">
      <c r="B42" s="758"/>
      <c r="C42" s="764"/>
      <c r="D42" s="769"/>
      <c r="E42" s="798" t="s">
        <v>453</v>
      </c>
      <c r="F42" s="798"/>
      <c r="G42" s="798"/>
      <c r="H42" s="802"/>
      <c r="I42" s="782" t="s">
        <v>68</v>
      </c>
      <c r="J42" s="786">
        <v>1649</v>
      </c>
      <c r="K42" s="786">
        <v>1144</v>
      </c>
      <c r="L42" s="786">
        <v>1072</v>
      </c>
      <c r="M42" s="791">
        <v>999</v>
      </c>
    </row>
    <row r="43" spans="2:13" ht="27.75" customHeight="1">
      <c r="B43" s="758"/>
      <c r="C43" s="764"/>
      <c r="D43" s="769"/>
      <c r="E43" s="798" t="s">
        <v>406</v>
      </c>
      <c r="F43" s="798"/>
      <c r="G43" s="798"/>
      <c r="H43" s="802"/>
      <c r="I43" s="782" t="s">
        <v>68</v>
      </c>
      <c r="J43" s="786">
        <v>21641</v>
      </c>
      <c r="K43" s="786">
        <v>21457</v>
      </c>
      <c r="L43" s="786">
        <v>20173</v>
      </c>
      <c r="M43" s="791">
        <v>18793</v>
      </c>
    </row>
    <row r="44" spans="2:13" ht="27.75" customHeight="1">
      <c r="B44" s="758"/>
      <c r="C44" s="764"/>
      <c r="D44" s="769"/>
      <c r="E44" s="798" t="s">
        <v>123</v>
      </c>
      <c r="F44" s="798"/>
      <c r="G44" s="798"/>
      <c r="H44" s="802"/>
      <c r="I44" s="782" t="s">
        <v>68</v>
      </c>
      <c r="J44" s="786">
        <v>1938</v>
      </c>
      <c r="K44" s="786">
        <v>1517</v>
      </c>
      <c r="L44" s="786">
        <v>1171</v>
      </c>
      <c r="M44" s="791">
        <v>907</v>
      </c>
    </row>
    <row r="45" spans="2:13" ht="27.75" customHeight="1">
      <c r="B45" s="758"/>
      <c r="C45" s="764"/>
      <c r="D45" s="769"/>
      <c r="E45" s="798" t="s">
        <v>511</v>
      </c>
      <c r="F45" s="798"/>
      <c r="G45" s="798"/>
      <c r="H45" s="802"/>
      <c r="I45" s="782" t="s">
        <v>68</v>
      </c>
      <c r="J45" s="786">
        <v>2261</v>
      </c>
      <c r="K45" s="786">
        <v>2103</v>
      </c>
      <c r="L45" s="786">
        <v>1985</v>
      </c>
      <c r="M45" s="791">
        <v>1788</v>
      </c>
    </row>
    <row r="46" spans="2:13" ht="27.75" customHeight="1">
      <c r="B46" s="758"/>
      <c r="C46" s="764"/>
      <c r="D46" s="769"/>
      <c r="E46" s="798" t="s">
        <v>174</v>
      </c>
      <c r="F46" s="798"/>
      <c r="G46" s="798"/>
      <c r="H46" s="802"/>
      <c r="I46" s="782" t="s">
        <v>68</v>
      </c>
      <c r="J46" s="786" t="s">
        <v>68</v>
      </c>
      <c r="K46" s="786" t="s">
        <v>68</v>
      </c>
      <c r="L46" s="786" t="s">
        <v>68</v>
      </c>
      <c r="M46" s="791" t="s">
        <v>68</v>
      </c>
    </row>
    <row r="47" spans="2:13" ht="27.75" customHeight="1">
      <c r="B47" s="758"/>
      <c r="C47" s="764"/>
      <c r="D47" s="769"/>
      <c r="E47" s="798" t="s">
        <v>512</v>
      </c>
      <c r="F47" s="798"/>
      <c r="G47" s="798"/>
      <c r="H47" s="802"/>
      <c r="I47" s="782" t="s">
        <v>68</v>
      </c>
      <c r="J47" s="786" t="s">
        <v>68</v>
      </c>
      <c r="K47" s="786" t="s">
        <v>68</v>
      </c>
      <c r="L47" s="786" t="s">
        <v>68</v>
      </c>
      <c r="M47" s="791" t="s">
        <v>68</v>
      </c>
    </row>
    <row r="48" spans="2:13" ht="27.75" customHeight="1">
      <c r="B48" s="759"/>
      <c r="C48" s="765"/>
      <c r="D48" s="769"/>
      <c r="E48" s="798" t="s">
        <v>52</v>
      </c>
      <c r="F48" s="798"/>
      <c r="G48" s="798"/>
      <c r="H48" s="802"/>
      <c r="I48" s="782" t="s">
        <v>68</v>
      </c>
      <c r="J48" s="786" t="s">
        <v>68</v>
      </c>
      <c r="K48" s="786" t="s">
        <v>68</v>
      </c>
      <c r="L48" s="786" t="s">
        <v>68</v>
      </c>
      <c r="M48" s="791" t="s">
        <v>68</v>
      </c>
    </row>
    <row r="49" spans="2:13" ht="27.75" customHeight="1">
      <c r="B49" s="793" t="s">
        <v>344</v>
      </c>
      <c r="C49" s="794"/>
      <c r="D49" s="796"/>
      <c r="E49" s="798" t="s">
        <v>454</v>
      </c>
      <c r="F49" s="798"/>
      <c r="G49" s="798"/>
      <c r="H49" s="802"/>
      <c r="I49" s="782" t="s">
        <v>68</v>
      </c>
      <c r="J49" s="786">
        <v>2547</v>
      </c>
      <c r="K49" s="786">
        <v>2212</v>
      </c>
      <c r="L49" s="786">
        <v>2478</v>
      </c>
      <c r="M49" s="791">
        <v>3064</v>
      </c>
    </row>
    <row r="50" spans="2:13" ht="27.75" customHeight="1">
      <c r="B50" s="758"/>
      <c r="C50" s="764"/>
      <c r="D50" s="769"/>
      <c r="E50" s="798" t="s">
        <v>77</v>
      </c>
      <c r="F50" s="798"/>
      <c r="G50" s="798"/>
      <c r="H50" s="802"/>
      <c r="I50" s="782" t="s">
        <v>68</v>
      </c>
      <c r="J50" s="786">
        <v>1568</v>
      </c>
      <c r="K50" s="786">
        <v>1361</v>
      </c>
      <c r="L50" s="786">
        <v>1086</v>
      </c>
      <c r="M50" s="791">
        <v>894</v>
      </c>
    </row>
    <row r="51" spans="2:13" ht="27.75" customHeight="1">
      <c r="B51" s="759"/>
      <c r="C51" s="765"/>
      <c r="D51" s="769"/>
      <c r="E51" s="798" t="s">
        <v>324</v>
      </c>
      <c r="F51" s="798"/>
      <c r="G51" s="798"/>
      <c r="H51" s="802"/>
      <c r="I51" s="782" t="s">
        <v>68</v>
      </c>
      <c r="J51" s="786">
        <v>25158</v>
      </c>
      <c r="K51" s="786">
        <v>29397</v>
      </c>
      <c r="L51" s="786">
        <v>29143</v>
      </c>
      <c r="M51" s="791">
        <v>28928</v>
      </c>
    </row>
    <row r="52" spans="2:13" ht="27.75" customHeight="1">
      <c r="B52" s="761" t="s">
        <v>224</v>
      </c>
      <c r="C52" s="767"/>
      <c r="D52" s="771"/>
      <c r="E52" s="799" t="s">
        <v>130</v>
      </c>
      <c r="F52" s="799"/>
      <c r="G52" s="799"/>
      <c r="H52" s="803"/>
      <c r="I52" s="783" t="s">
        <v>68</v>
      </c>
      <c r="J52" s="787">
        <v>24006</v>
      </c>
      <c r="K52" s="787">
        <v>18233</v>
      </c>
      <c r="L52" s="787">
        <v>16163</v>
      </c>
      <c r="M52" s="792">
        <v>13526</v>
      </c>
    </row>
    <row r="53" spans="2:13" ht="27.75" customHeight="1">
      <c r="B53" s="733" t="s">
        <v>9</v>
      </c>
      <c r="C53" s="795"/>
      <c r="D53" s="795"/>
      <c r="E53" s="800"/>
      <c r="F53" s="800"/>
      <c r="G53" s="800"/>
      <c r="H53" s="800"/>
      <c r="I53" s="804"/>
      <c r="J53" s="804"/>
      <c r="K53" s="804"/>
      <c r="L53" s="804"/>
      <c r="M53" s="804"/>
    </row>
    <row r="54" spans="2:13" ht="12.75" customHeight="1"/>
    <row r="55" spans="2:13" ht="12.75" hidden="1" customHeight="1"/>
    <row r="56" spans="2:13" ht="12.75" hidden="1" customHeight="1"/>
    <row r="57" spans="2:13" ht="12.7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22"/>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806" customWidth="1"/>
    <col min="2" max="8" width="13.375" style="806" customWidth="1"/>
    <col min="9" max="16384" width="11.125" style="806" bestFit="1" customWidth="0"/>
  </cols>
  <sheetData>
    <row r="1" spans="1:8">
      <c r="A1" s="608"/>
      <c r="B1" s="620"/>
      <c r="C1" s="624"/>
      <c r="D1" s="638"/>
      <c r="E1" s="651"/>
      <c r="F1" s="651"/>
      <c r="G1" s="651"/>
      <c r="H1" s="689"/>
    </row>
    <row r="2" spans="1:8">
      <c r="A2" s="609"/>
      <c r="B2" s="621"/>
      <c r="C2" s="810"/>
      <c r="D2" s="639" t="s">
        <v>249</v>
      </c>
      <c r="E2" s="652"/>
      <c r="F2" s="818" t="s">
        <v>264</v>
      </c>
      <c r="G2" s="678"/>
      <c r="H2" s="690"/>
    </row>
    <row r="3" spans="1:8">
      <c r="A3" s="639" t="s">
        <v>337</v>
      </c>
      <c r="B3" s="623"/>
      <c r="C3" s="811"/>
      <c r="D3" s="814">
        <v>107473</v>
      </c>
      <c r="E3" s="816"/>
      <c r="F3" s="819">
        <v>64305</v>
      </c>
      <c r="G3" s="821"/>
      <c r="H3" s="824"/>
    </row>
    <row r="4" spans="1:8">
      <c r="A4" s="610"/>
      <c r="B4" s="622"/>
      <c r="C4" s="812"/>
      <c r="D4" s="815">
        <v>52848</v>
      </c>
      <c r="E4" s="817"/>
      <c r="F4" s="820">
        <v>34136</v>
      </c>
      <c r="G4" s="822"/>
      <c r="H4" s="825"/>
    </row>
    <row r="5" spans="1:8">
      <c r="A5" s="639" t="s">
        <v>496</v>
      </c>
      <c r="B5" s="623"/>
      <c r="C5" s="811"/>
      <c r="D5" s="814">
        <v>77940</v>
      </c>
      <c r="E5" s="816"/>
      <c r="F5" s="819">
        <v>58137</v>
      </c>
      <c r="G5" s="821"/>
      <c r="H5" s="824"/>
    </row>
    <row r="6" spans="1:8">
      <c r="A6" s="610"/>
      <c r="B6" s="622"/>
      <c r="C6" s="812"/>
      <c r="D6" s="815">
        <v>31304</v>
      </c>
      <c r="E6" s="817"/>
      <c r="F6" s="820">
        <v>29406</v>
      </c>
      <c r="G6" s="822"/>
      <c r="H6" s="825"/>
    </row>
    <row r="7" spans="1:8">
      <c r="A7" s="639" t="s">
        <v>67</v>
      </c>
      <c r="B7" s="623"/>
      <c r="C7" s="811"/>
      <c r="D7" s="814">
        <v>67915</v>
      </c>
      <c r="E7" s="816"/>
      <c r="F7" s="819">
        <v>61050</v>
      </c>
      <c r="G7" s="821"/>
      <c r="H7" s="824"/>
    </row>
    <row r="8" spans="1:8">
      <c r="A8" s="610"/>
      <c r="B8" s="622"/>
      <c r="C8" s="812"/>
      <c r="D8" s="815">
        <v>28810</v>
      </c>
      <c r="E8" s="817"/>
      <c r="F8" s="820">
        <v>31167</v>
      </c>
      <c r="G8" s="822"/>
      <c r="H8" s="825"/>
    </row>
    <row r="9" spans="1:8">
      <c r="A9" s="639" t="s">
        <v>501</v>
      </c>
      <c r="B9" s="623"/>
      <c r="C9" s="811"/>
      <c r="D9" s="814">
        <v>60021</v>
      </c>
      <c r="E9" s="816"/>
      <c r="F9" s="819">
        <v>76282</v>
      </c>
      <c r="G9" s="821"/>
      <c r="H9" s="824"/>
    </row>
    <row r="10" spans="1:8">
      <c r="A10" s="610"/>
      <c r="B10" s="622"/>
      <c r="C10" s="812"/>
      <c r="D10" s="815">
        <v>20323</v>
      </c>
      <c r="E10" s="817"/>
      <c r="F10" s="820">
        <v>41092</v>
      </c>
      <c r="G10" s="822"/>
      <c r="H10" s="825"/>
    </row>
    <row r="11" spans="1:8">
      <c r="A11" s="639" t="s">
        <v>466</v>
      </c>
      <c r="B11" s="623"/>
      <c r="C11" s="811"/>
      <c r="D11" s="814">
        <v>51098</v>
      </c>
      <c r="E11" s="816"/>
      <c r="F11" s="819">
        <v>78670</v>
      </c>
      <c r="G11" s="821"/>
      <c r="H11" s="824"/>
    </row>
    <row r="12" spans="1:8">
      <c r="A12" s="610"/>
      <c r="B12" s="622"/>
      <c r="C12" s="813"/>
      <c r="D12" s="815">
        <v>25652</v>
      </c>
      <c r="E12" s="817"/>
      <c r="F12" s="820">
        <v>38094</v>
      </c>
      <c r="G12" s="822"/>
      <c r="H12" s="825"/>
    </row>
    <row r="13" spans="1:8">
      <c r="A13" s="639"/>
      <c r="B13" s="623"/>
      <c r="C13" s="811"/>
      <c r="D13" s="814">
        <v>72889</v>
      </c>
      <c r="E13" s="816"/>
      <c r="F13" s="819">
        <v>67689</v>
      </c>
      <c r="G13" s="823"/>
      <c r="H13" s="824"/>
    </row>
    <row r="14" spans="1:8">
      <c r="A14" s="610"/>
      <c r="B14" s="622"/>
      <c r="C14" s="812"/>
      <c r="D14" s="815">
        <v>31787</v>
      </c>
      <c r="E14" s="817"/>
      <c r="F14" s="820">
        <v>34779</v>
      </c>
      <c r="G14" s="822"/>
      <c r="H14" s="825"/>
    </row>
    <row r="17" spans="1:11">
      <c r="A17" s="806" t="s">
        <v>131</v>
      </c>
    </row>
    <row r="18" spans="1:11">
      <c r="A18" s="807" t="s">
        <v>513</v>
      </c>
      <c r="B18" s="807" t="str">
        <f>実質収支比率等に係る経年分析!F$46</f>
        <v>H18</v>
      </c>
      <c r="C18" s="807" t="str">
        <f>実質収支比率等に係る経年分析!G$46</f>
        <v>H19</v>
      </c>
      <c r="D18" s="807" t="str">
        <f>実質収支比率等に係る経年分析!H$46</f>
        <v>H20</v>
      </c>
      <c r="E18" s="807" t="str">
        <f>実質収支比率等に係る経年分析!I$46</f>
        <v>H21</v>
      </c>
      <c r="F18" s="807" t="str">
        <f>実質収支比率等に係る経年分析!J$46</f>
        <v>H22</v>
      </c>
    </row>
    <row r="19" spans="1:11">
      <c r="A19" s="807" t="s">
        <v>330</v>
      </c>
      <c r="B19" s="807">
        <f>ROUND(VALUE(SUBSTITUTE(実質収支比率等に係る経年分析!F$48,"▲","-")),2)</f>
        <v>8.2799999999999994</v>
      </c>
      <c r="C19" s="807">
        <f>ROUND(VALUE(SUBSTITUTE(実質収支比率等に係る経年分析!G$48,"▲","-")),2)</f>
        <v>5.76</v>
      </c>
      <c r="D19" s="807">
        <f>ROUND(VALUE(SUBSTITUTE(実質収支比率等に係る経年分析!H$48,"▲","-")),2)</f>
        <v>6.19</v>
      </c>
      <c r="E19" s="807">
        <f>ROUND(VALUE(SUBSTITUTE(実質収支比率等に係る経年分析!I$48,"▲","-")),2)</f>
        <v>6.62</v>
      </c>
      <c r="F19" s="807">
        <f>ROUND(VALUE(SUBSTITUTE(実質収支比率等に係る経年分析!J$48,"▲","-")),2)</f>
        <v>9.23</v>
      </c>
    </row>
    <row r="20" spans="1:11">
      <c r="A20" s="807" t="s">
        <v>317</v>
      </c>
      <c r="B20" s="807">
        <f>ROUND(VALUE(SUBSTITUTE(実質収支比率等に係る経年分析!F$47,"▲","-")),2)</f>
        <v>13.06</v>
      </c>
      <c r="C20" s="807">
        <f>ROUND(VALUE(SUBSTITUTE(実質収支比率等に係る経年分析!G$47,"▲","-")),2)</f>
        <v>12.57</v>
      </c>
      <c r="D20" s="807">
        <f>ROUND(VALUE(SUBSTITUTE(実質収支比率等に係る経年分析!H$47,"▲","-")),2)</f>
        <v>12.61</v>
      </c>
      <c r="E20" s="807">
        <f>ROUND(VALUE(SUBSTITUTE(実質収支比率等に係る経年分析!I$47,"▲","-")),2)</f>
        <v>13.84</v>
      </c>
      <c r="F20" s="807">
        <f>ROUND(VALUE(SUBSTITUTE(実質収支比率等に係る経年分析!J$47,"▲","-")),2)</f>
        <v>17.600000000000001</v>
      </c>
    </row>
    <row r="21" spans="1:11">
      <c r="A21" s="807" t="s">
        <v>414</v>
      </c>
      <c r="B21" s="807">
        <f>IF(ISNUMBER(VALUE(SUBSTITUTE(実質収支比率等に係る経年分析!F$49,"▲","-"))),ROUND(VALUE(SUBSTITUTE(実質収支比率等に係る経年分析!F$49,"▲","-")),2),NA())</f>
        <v>1.69</v>
      </c>
      <c r="C21" s="807">
        <f>IF(ISNUMBER(VALUE(SUBSTITUTE(実質収支比率等に係る経年分析!G$49,"▲","-"))),ROUND(VALUE(SUBSTITUTE(実質収支比率等に係る経年分析!G$49,"▲","-")),2),NA())</f>
        <v>-2.06</v>
      </c>
      <c r="D21" s="807">
        <f>IF(ISNUMBER(VALUE(SUBSTITUTE(実質収支比率等に係る経年分析!H$49,"▲","-"))),ROUND(VALUE(SUBSTITUTE(実質収支比率等に係る経年分析!H$49,"▲","-")),2),NA())</f>
        <v>1.59</v>
      </c>
      <c r="E21" s="807">
        <f>IF(ISNUMBER(VALUE(SUBSTITUTE(実質収支比率等に係る経年分析!I$49,"▲","-"))),ROUND(VALUE(SUBSTITUTE(実質収支比率等に係る経年分析!I$49,"▲","-")),2),NA())</f>
        <v>4.7</v>
      </c>
      <c r="F21" s="807">
        <f>IF(ISNUMBER(VALUE(SUBSTITUTE(実質収支比率等に係る経年分析!J$49,"▲","-"))),ROUND(VALUE(SUBSTITUTE(実質収支比率等に係る経年分析!J$49,"▲","-")),2),NA())</f>
        <v>6.9</v>
      </c>
    </row>
    <row r="24" spans="1:11">
      <c r="A24" s="806" t="s">
        <v>514</v>
      </c>
    </row>
    <row r="25" spans="1:11">
      <c r="A25" s="808"/>
      <c r="B25" s="808" t="str">
        <f>'連結実質赤字比率に係る赤字・黒字の構成分析'!F$33</f>
        <v>H18</v>
      </c>
      <c r="C25" s="808"/>
      <c r="D25" s="808" t="str">
        <f>'連結実質赤字比率に係る赤字・黒字の構成分析'!G$33</f>
        <v>H19</v>
      </c>
      <c r="E25" s="808"/>
      <c r="F25" s="808" t="str">
        <f>'連結実質赤字比率に係る赤字・黒字の構成分析'!H$33</f>
        <v>H20</v>
      </c>
      <c r="G25" s="808"/>
      <c r="H25" s="808" t="str">
        <f>'連結実質赤字比率に係る赤字・黒字の構成分析'!I$33</f>
        <v>H21</v>
      </c>
      <c r="I25" s="808"/>
      <c r="J25" s="808" t="str">
        <f>'連結実質赤字比率に係る赤字・黒字の構成分析'!J$33</f>
        <v>H22</v>
      </c>
      <c r="K25" s="808"/>
    </row>
    <row r="26" spans="1:11">
      <c r="A26" s="808"/>
      <c r="B26" s="808" t="s">
        <v>515</v>
      </c>
      <c r="C26" s="808" t="s">
        <v>516</v>
      </c>
      <c r="D26" s="808" t="s">
        <v>515</v>
      </c>
      <c r="E26" s="808" t="s">
        <v>516</v>
      </c>
      <c r="F26" s="808" t="s">
        <v>515</v>
      </c>
      <c r="G26" s="808" t="s">
        <v>516</v>
      </c>
      <c r="H26" s="808" t="s">
        <v>515</v>
      </c>
      <c r="I26" s="808" t="s">
        <v>516</v>
      </c>
      <c r="J26" s="808" t="s">
        <v>515</v>
      </c>
      <c r="K26" s="808" t="s">
        <v>516</v>
      </c>
    </row>
    <row r="27" spans="1:11">
      <c r="A27" s="808" t="str">
        <f>IF('連結実質赤字比率に係る赤字・黒字の構成分析'!C$43="",NA(),'連結実質赤字比率に係る赤字・黒字の構成分析'!C$43)</f>
        <v>その他会計（黒字）</v>
      </c>
      <c r="B27" s="808" t="e">
        <f>IF(ROUND(VALUE(SUBSTITUTE('連結実質赤字比率に係る赤字・黒字の構成分析'!F$43,"▲","-")),2)&lt;0,ABS(ROUND(VALUE(SUBSTITUTE('連結実質赤字比率に係る赤字・黒字の構成分析'!F$43,"▲","-")),2)),NA())</f>
        <v>#VALUE!</v>
      </c>
      <c r="C27" s="808" t="e">
        <f>IF(ROUND(VALUE(SUBSTITUTE('連結実質赤字比率に係る赤字・黒字の構成分析'!F$43,"▲","-")),2)&gt;=0,ABS(ROUND(VALUE(SUBSTITUTE('連結実質赤字比率に係る赤字・黒字の構成分析'!F$43,"▲","-")),2)),NA())</f>
        <v>#VALUE!</v>
      </c>
      <c r="D27" s="808" t="e">
        <f>IF(ROUND(VALUE(SUBSTITUTE('連結実質赤字比率に係る赤字・黒字の構成分析'!G$43,"▲","-")),2)&lt;0,ABS(ROUND(VALUE(SUBSTITUTE('連結実質赤字比率に係る赤字・黒字の構成分析'!G$43,"▲","-")),2)),NA())</f>
        <v>#N/A</v>
      </c>
      <c r="E27" s="808">
        <f>IF(ROUND(VALUE(SUBSTITUTE('連結実質赤字比率に係る赤字・黒字の構成分析'!G$43,"▲","-")),2)&gt;=0,ABS(ROUND(VALUE(SUBSTITUTE('連結実質赤字比率に係る赤字・黒字の構成分析'!G$43,"▲","-")),2)),NA())</f>
        <v>0.11</v>
      </c>
      <c r="F27" s="808" t="e">
        <f>IF(ROUND(VALUE(SUBSTITUTE('連結実質赤字比率に係る赤字・黒字の構成分析'!H$43,"▲","-")),2)&lt;0,ABS(ROUND(VALUE(SUBSTITUTE('連結実質赤字比率に係る赤字・黒字の構成分析'!H$43,"▲","-")),2)),NA())</f>
        <v>#N/A</v>
      </c>
      <c r="G27" s="808">
        <f>IF(ROUND(VALUE(SUBSTITUTE('連結実質赤字比率に係る赤字・黒字の構成分析'!H$43,"▲","-")),2)&gt;=0,ABS(ROUND(VALUE(SUBSTITUTE('連結実質赤字比率に係る赤字・黒字の構成分析'!H$43,"▲","-")),2)),NA())</f>
        <v>0.15</v>
      </c>
      <c r="H27" s="808" t="e">
        <f>IF(ROUND(VALUE(SUBSTITUTE('連結実質赤字比率に係る赤字・黒字の構成分析'!I$43,"▲","-")),2)&lt;0,ABS(ROUND(VALUE(SUBSTITUTE('連結実質赤字比率に係る赤字・黒字の構成分析'!I$43,"▲","-")),2)),NA())</f>
        <v>#N/A</v>
      </c>
      <c r="I27" s="808">
        <f>IF(ROUND(VALUE(SUBSTITUTE('連結実質赤字比率に係る赤字・黒字の構成分析'!I$43,"▲","-")),2)&gt;=0,ABS(ROUND(VALUE(SUBSTITUTE('連結実質赤字比率に係る赤字・黒字の構成分析'!I$43,"▲","-")),2)),NA())</f>
        <v>0.13</v>
      </c>
      <c r="J27" s="808" t="e">
        <f>IF(ROUND(VALUE(SUBSTITUTE('連結実質赤字比率に係る赤字・黒字の構成分析'!J$43,"▲","-")),2)&lt;0,ABS(ROUND(VALUE(SUBSTITUTE('連結実質赤字比率に係る赤字・黒字の構成分析'!J$43,"▲","-")),2)),NA())</f>
        <v>#N/A</v>
      </c>
      <c r="K27" s="808">
        <f>IF(ROUND(VALUE(SUBSTITUTE('連結実質赤字比率に係る赤字・黒字の構成分析'!J$43,"▲","-")),2)&gt;=0,ABS(ROUND(VALUE(SUBSTITUTE('連結実質赤字比率に係る赤字・黒字の構成分析'!J$43,"▲","-")),2)),NA())</f>
        <v>0</v>
      </c>
    </row>
    <row r="28" spans="1:11">
      <c r="A28" s="808" t="str">
        <f>IF('連結実質赤字比率に係る赤字・黒字の構成分析'!C$42="",NA(),'連結実質赤字比率に係る赤字・黒字の構成分析'!C$42)</f>
        <v>その他会計（赤字）</v>
      </c>
      <c r="B28" s="808" t="e">
        <f>IF(ROUND(VALUE(SUBSTITUTE('連結実質赤字比率に係る赤字・黒字の構成分析'!F$42,"▲","-")),2)&lt;0,ABS(ROUND(VALUE(SUBSTITUTE('連結実質赤字比率に係る赤字・黒字の構成分析'!F$42,"▲","-")),2)),NA())</f>
        <v>#VALUE!</v>
      </c>
      <c r="C28" s="808" t="e">
        <f>IF(ROUND(VALUE(SUBSTITUTE('連結実質赤字比率に係る赤字・黒字の構成分析'!F$42,"▲","-")),2)&gt;=0,ABS(ROUND(VALUE(SUBSTITUTE('連結実質赤字比率に係る赤字・黒字の構成分析'!F$42,"▲","-")),2)),NA())</f>
        <v>#VALUE!</v>
      </c>
      <c r="D28" s="808">
        <f>IF(ROUND(VALUE(SUBSTITUTE('連結実質赤字比率に係る赤字・黒字の構成分析'!G$42,"▲","-")),2)&lt;0,ABS(ROUND(VALUE(SUBSTITUTE('連結実質赤字比率に係る赤字・黒字の構成分析'!G$42,"▲","-")),2)),NA())</f>
        <v>0.32</v>
      </c>
      <c r="E28" s="808" t="e">
        <f>IF(ROUND(VALUE(SUBSTITUTE('連結実質赤字比率に係る赤字・黒字の構成分析'!G$42,"▲","-")),2)&gt;=0,ABS(ROUND(VALUE(SUBSTITUTE('連結実質赤字比率に係る赤字・黒字の構成分析'!G$42,"▲","-")),2)),NA())</f>
        <v>#N/A</v>
      </c>
      <c r="F28" s="808" t="e">
        <f>IF(ROUND(VALUE(SUBSTITUTE('連結実質赤字比率に係る赤字・黒字の構成分析'!H$42,"▲","-")),2)&lt;0,ABS(ROUND(VALUE(SUBSTITUTE('連結実質赤字比率に係る赤字・黒字の構成分析'!H$42,"▲","-")),2)),NA())</f>
        <v>#VALUE!</v>
      </c>
      <c r="G28" s="808" t="e">
        <f>IF(ROUND(VALUE(SUBSTITUTE('連結実質赤字比率に係る赤字・黒字の構成分析'!H$42,"▲","-")),2)&gt;=0,ABS(ROUND(VALUE(SUBSTITUTE('連結実質赤字比率に係る赤字・黒字の構成分析'!H$42,"▲","-")),2)),NA())</f>
        <v>#VALUE!</v>
      </c>
      <c r="H28" s="808" t="e">
        <f>IF(ROUND(VALUE(SUBSTITUTE('連結実質赤字比率に係る赤字・黒字の構成分析'!I$42,"▲","-")),2)&lt;0,ABS(ROUND(VALUE(SUBSTITUTE('連結実質赤字比率に係る赤字・黒字の構成分析'!I$42,"▲","-")),2)),NA())</f>
        <v>#VALUE!</v>
      </c>
      <c r="I28" s="808" t="e">
        <f>IF(ROUND(VALUE(SUBSTITUTE('連結実質赤字比率に係る赤字・黒字の構成分析'!I$42,"▲","-")),2)&gt;=0,ABS(ROUND(VALUE(SUBSTITUTE('連結実質赤字比率に係る赤字・黒字の構成分析'!I$42,"▲","-")),2)),NA())</f>
        <v>#VALUE!</v>
      </c>
      <c r="J28" s="808" t="e">
        <f>IF(ROUND(VALUE(SUBSTITUTE('連結実質赤字比率に係る赤字・黒字の構成分析'!J$42,"▲","-")),2)&lt;0,ABS(ROUND(VALUE(SUBSTITUTE('連結実質赤字比率に係る赤字・黒字の構成分析'!J$42,"▲","-")),2)),NA())</f>
        <v>#VALUE!</v>
      </c>
      <c r="K28" s="808" t="e">
        <f>IF(ROUND(VALUE(SUBSTITUTE('連結実質赤字比率に係る赤字・黒字の構成分析'!J$42,"▲","-")),2)&gt;=0,ABS(ROUND(VALUE(SUBSTITUTE('連結実質赤字比率に係る赤字・黒字の構成分析'!J$42,"▲","-")),2)),NA())</f>
        <v>#VALUE!</v>
      </c>
    </row>
    <row r="29" spans="1:11">
      <c r="A29" s="808" t="str">
        <f>IF('連結実質赤字比率に係る赤字・黒字の構成分析'!C$41="",NA(),'連結実質赤字比率に係る赤字・黒字の構成分析'!C$41)</f>
        <v>霊苑事業特別会計</v>
      </c>
      <c r="B29" s="808" t="e">
        <f>IF(ROUND(VALUE(SUBSTITUTE('連結実質赤字比率に係る赤字・黒字の構成分析'!F$41,"▲","-")),2)&lt;0,ABS(ROUND(VALUE(SUBSTITUTE('連結実質赤字比率に係る赤字・黒字の構成分析'!F$41,"▲","-")),2)),NA())</f>
        <v>#VALUE!</v>
      </c>
      <c r="C29" s="808" t="e">
        <f>IF(ROUND(VALUE(SUBSTITUTE('連結実質赤字比率に係る赤字・黒字の構成分析'!F$41,"▲","-")),2)&gt;=0,ABS(ROUND(VALUE(SUBSTITUTE('連結実質赤字比率に係る赤字・黒字の構成分析'!F$41,"▲","-")),2)),NA())</f>
        <v>#VALUE!</v>
      </c>
      <c r="D29" s="808" t="e">
        <f>IF(ROUND(VALUE(SUBSTITUTE('連結実質赤字比率に係る赤字・黒字の構成分析'!G$41,"▲","-")),2)&lt;0,ABS(ROUND(VALUE(SUBSTITUTE('連結実質赤字比率に係る赤字・黒字の構成分析'!G$41,"▲","-")),2)),NA())</f>
        <v>#N/A</v>
      </c>
      <c r="E29" s="808">
        <f>IF(ROUND(VALUE(SUBSTITUTE('連結実質赤字比率に係る赤字・黒字の構成分析'!G$41,"▲","-")),2)&gt;=0,ABS(ROUND(VALUE(SUBSTITUTE('連結実質赤字比率に係る赤字・黒字の構成分析'!G$41,"▲","-")),2)),NA())</f>
        <v>0</v>
      </c>
      <c r="F29" s="808" t="e">
        <f>IF(ROUND(VALUE(SUBSTITUTE('連結実質赤字比率に係る赤字・黒字の構成分析'!H$41,"▲","-")),2)&lt;0,ABS(ROUND(VALUE(SUBSTITUTE('連結実質赤字比率に係る赤字・黒字の構成分析'!H$41,"▲","-")),2)),NA())</f>
        <v>#N/A</v>
      </c>
      <c r="G29" s="808">
        <f>IF(ROUND(VALUE(SUBSTITUTE('連結実質赤字比率に係る赤字・黒字の構成分析'!H$41,"▲","-")),2)&gt;=0,ABS(ROUND(VALUE(SUBSTITUTE('連結実質赤字比率に係る赤字・黒字の構成分析'!H$41,"▲","-")),2)),NA())</f>
        <v>1.e-002</v>
      </c>
      <c r="H29" s="808" t="e">
        <f>IF(ROUND(VALUE(SUBSTITUTE('連結実質赤字比率に係る赤字・黒字の構成分析'!I$41,"▲","-")),2)&lt;0,ABS(ROUND(VALUE(SUBSTITUTE('連結実質赤字比率に係る赤字・黒字の構成分析'!I$41,"▲","-")),2)),NA())</f>
        <v>#N/A</v>
      </c>
      <c r="I29" s="808">
        <f>IF(ROUND(VALUE(SUBSTITUTE('連結実質赤字比率に係る赤字・黒字の構成分析'!I$41,"▲","-")),2)&gt;=0,ABS(ROUND(VALUE(SUBSTITUTE('連結実質赤字比率に係る赤字・黒字の構成分析'!I$41,"▲","-")),2)),NA())</f>
        <v>0</v>
      </c>
      <c r="J29" s="808" t="e">
        <f>IF(ROUND(VALUE(SUBSTITUTE('連結実質赤字比率に係る赤字・黒字の構成分析'!J$41,"▲","-")),2)&lt;0,ABS(ROUND(VALUE(SUBSTITUTE('連結実質赤字比率に係る赤字・黒字の構成分析'!J$41,"▲","-")),2)),NA())</f>
        <v>#N/A</v>
      </c>
      <c r="K29" s="808">
        <f>IF(ROUND(VALUE(SUBSTITUTE('連結実質赤字比率に係る赤字・黒字の構成分析'!J$41,"▲","-")),2)&gt;=0,ABS(ROUND(VALUE(SUBSTITUTE('連結実質赤字比率に係る赤字・黒字の構成分析'!J$41,"▲","-")),2)),NA())</f>
        <v>0</v>
      </c>
    </row>
    <row r="30" spans="1:11">
      <c r="A30" s="808" t="str">
        <f>IF('連結実質赤字比率に係る赤字・黒字の構成分析'!C$40="",NA(),'連結実質赤字比率に係る赤字・黒字の構成分析'!C$40)</f>
        <v>後期高齢者医療事業特別会計</v>
      </c>
      <c r="B30" s="808" t="e">
        <f>IF(ROUND(VALUE(SUBSTITUTE('連結実質赤字比率に係る赤字・黒字の構成分析'!F$40,"▲","-")),2)&lt;0,ABS(ROUND(VALUE(SUBSTITUTE('連結実質赤字比率に係る赤字・黒字の構成分析'!F$40,"▲","-")),2)),NA())</f>
        <v>#VALUE!</v>
      </c>
      <c r="C30" s="808" t="e">
        <f>IF(ROUND(VALUE(SUBSTITUTE('連結実質赤字比率に係る赤字・黒字の構成分析'!F$40,"▲","-")),2)&gt;=0,ABS(ROUND(VALUE(SUBSTITUTE('連結実質赤字比率に係る赤字・黒字の構成分析'!F$40,"▲","-")),2)),NA())</f>
        <v>#VALUE!</v>
      </c>
      <c r="D30" s="808" t="e">
        <f>IF(ROUND(VALUE(SUBSTITUTE('連結実質赤字比率に係る赤字・黒字の構成分析'!G$40,"▲","-")),2)&lt;0,ABS(ROUND(VALUE(SUBSTITUTE('連結実質赤字比率に係る赤字・黒字の構成分析'!G$40,"▲","-")),2)),NA())</f>
        <v>#VALUE!</v>
      </c>
      <c r="E30" s="808" t="e">
        <f>IF(ROUND(VALUE(SUBSTITUTE('連結実質赤字比率に係る赤字・黒字の構成分析'!G$40,"▲","-")),2)&gt;=0,ABS(ROUND(VALUE(SUBSTITUTE('連結実質赤字比率に係る赤字・黒字の構成分析'!G$40,"▲","-")),2)),NA())</f>
        <v>#VALUE!</v>
      </c>
      <c r="F30" s="808" t="e">
        <f>IF(ROUND(VALUE(SUBSTITUTE('連結実質赤字比率に係る赤字・黒字の構成分析'!H$40,"▲","-")),2)&lt;0,ABS(ROUND(VALUE(SUBSTITUTE('連結実質赤字比率に係る赤字・黒字の構成分析'!H$40,"▲","-")),2)),NA())</f>
        <v>#N/A</v>
      </c>
      <c r="G30" s="808">
        <f>IF(ROUND(VALUE(SUBSTITUTE('連結実質赤字比率に係る赤字・黒字の構成分析'!H$40,"▲","-")),2)&gt;=0,ABS(ROUND(VALUE(SUBSTITUTE('連結実質赤字比率に係る赤字・黒字の構成分析'!H$40,"▲","-")),2)),NA())</f>
        <v>0</v>
      </c>
      <c r="H30" s="808" t="e">
        <f>IF(ROUND(VALUE(SUBSTITUTE('連結実質赤字比率に係る赤字・黒字の構成分析'!I$40,"▲","-")),2)&lt;0,ABS(ROUND(VALUE(SUBSTITUTE('連結実質赤字比率に係る赤字・黒字の構成分析'!I$40,"▲","-")),2)),NA())</f>
        <v>#N/A</v>
      </c>
      <c r="I30" s="808">
        <f>IF(ROUND(VALUE(SUBSTITUTE('連結実質赤字比率に係る赤字・黒字の構成分析'!I$40,"▲","-")),2)&gt;=0,ABS(ROUND(VALUE(SUBSTITUTE('連結実質赤字比率に係る赤字・黒字の構成分析'!I$40,"▲","-")),2)),NA())</f>
        <v>1.e-002</v>
      </c>
      <c r="J30" s="808" t="e">
        <f>IF(ROUND(VALUE(SUBSTITUTE('連結実質赤字比率に係る赤字・黒字の構成分析'!J$40,"▲","-")),2)&lt;0,ABS(ROUND(VALUE(SUBSTITUTE('連結実質赤字比率に係る赤字・黒字の構成分析'!J$40,"▲","-")),2)),NA())</f>
        <v>#N/A</v>
      </c>
      <c r="K30" s="808">
        <f>IF(ROUND(VALUE(SUBSTITUTE('連結実質赤字比率に係る赤字・黒字の構成分析'!J$40,"▲","-")),2)&gt;=0,ABS(ROUND(VALUE(SUBSTITUTE('連結実質赤字比率に係る赤字・黒字の構成分析'!J$40,"▲","-")),2)),NA())</f>
        <v>0</v>
      </c>
    </row>
    <row r="31" spans="1:11">
      <c r="A31" s="808" t="str">
        <f>IF('連結実質赤字比率に係る赤字・黒字の構成分析'!C$39="",NA(),'連結実質赤字比率に係る赤字・黒字の構成分析'!C$39)</f>
        <v>工業用水道事業</v>
      </c>
      <c r="B31" s="808" t="e">
        <f>IF(ROUND(VALUE(SUBSTITUTE('連結実質赤字比率に係る赤字・黒字の構成分析'!F$39,"▲","-")),2)&lt;0,ABS(ROUND(VALUE(SUBSTITUTE('連結実質赤字比率に係る赤字・黒字の構成分析'!F$39,"▲","-")),2)),NA())</f>
        <v>#VALUE!</v>
      </c>
      <c r="C31" s="808" t="e">
        <f>IF(ROUND(VALUE(SUBSTITUTE('連結実質赤字比率に係る赤字・黒字の構成分析'!F$39,"▲","-")),2)&gt;=0,ABS(ROUND(VALUE(SUBSTITUTE('連結実質赤字比率に係る赤字・黒字の構成分析'!F$39,"▲","-")),2)),NA())</f>
        <v>#VALUE!</v>
      </c>
      <c r="D31" s="808" t="e">
        <f>IF(ROUND(VALUE(SUBSTITUTE('連結実質赤字比率に係る赤字・黒字の構成分析'!G$39,"▲","-")),2)&lt;0,ABS(ROUND(VALUE(SUBSTITUTE('連結実質赤字比率に係る赤字・黒字の構成分析'!G$39,"▲","-")),2)),NA())</f>
        <v>#N/A</v>
      </c>
      <c r="E31" s="808">
        <f>IF(ROUND(VALUE(SUBSTITUTE('連結実質赤字比率に係る赤字・黒字の構成分析'!G$39,"▲","-")),2)&gt;=0,ABS(ROUND(VALUE(SUBSTITUTE('連結実質赤字比率に係る赤字・黒字の構成分析'!G$39,"▲","-")),2)),NA())</f>
        <v>0.3</v>
      </c>
      <c r="F31" s="808" t="e">
        <f>IF(ROUND(VALUE(SUBSTITUTE('連結実質赤字比率に係る赤字・黒字の構成分析'!H$39,"▲","-")),2)&lt;0,ABS(ROUND(VALUE(SUBSTITUTE('連結実質赤字比率に係る赤字・黒字の構成分析'!H$39,"▲","-")),2)),NA())</f>
        <v>#N/A</v>
      </c>
      <c r="G31" s="808">
        <f>IF(ROUND(VALUE(SUBSTITUTE('連結実質赤字比率に係る赤字・黒字の構成分析'!H$39,"▲","-")),2)&gt;=0,ABS(ROUND(VALUE(SUBSTITUTE('連結実質赤字比率に係る赤字・黒字の構成分析'!H$39,"▲","-")),2)),NA())</f>
        <v>0.37</v>
      </c>
      <c r="H31" s="808" t="e">
        <f>IF(ROUND(VALUE(SUBSTITUTE('連結実質赤字比率に係る赤字・黒字の構成分析'!I$39,"▲","-")),2)&lt;0,ABS(ROUND(VALUE(SUBSTITUTE('連結実質赤字比率に係る赤字・黒字の構成分析'!I$39,"▲","-")),2)),NA())</f>
        <v>#N/A</v>
      </c>
      <c r="I31" s="808">
        <f>IF(ROUND(VALUE(SUBSTITUTE('連結実質赤字比率に係る赤字・黒字の構成分析'!I$39,"▲","-")),2)&gt;=0,ABS(ROUND(VALUE(SUBSTITUTE('連結実質赤字比率に係る赤字・黒字の構成分析'!I$39,"▲","-")),2)),NA())</f>
        <v>0.36</v>
      </c>
      <c r="J31" s="808" t="e">
        <f>IF(ROUND(VALUE(SUBSTITUTE('連結実質赤字比率に係る赤字・黒字の構成分析'!J$39,"▲","-")),2)&lt;0,ABS(ROUND(VALUE(SUBSTITUTE('連結実質赤字比率に係る赤字・黒字の構成分析'!J$39,"▲","-")),2)),NA())</f>
        <v>#N/A</v>
      </c>
      <c r="K31" s="808">
        <f>IF(ROUND(VALUE(SUBSTITUTE('連結実質赤字比率に係る赤字・黒字の構成分析'!J$39,"▲","-")),2)&gt;=0,ABS(ROUND(VALUE(SUBSTITUTE('連結実質赤字比率に係る赤字・黒字の構成分析'!J$39,"▲","-")),2)),NA())</f>
        <v>0.34</v>
      </c>
    </row>
    <row r="32" spans="1:11">
      <c r="A32" s="808" t="str">
        <f>IF('連結実質赤字比率に係る赤字・黒字の構成分析'!C$38="",NA(),'連結実質赤字比率に係る赤字・黒字の構成分析'!C$38)</f>
        <v>下水道事業特別会計</v>
      </c>
      <c r="B32" s="808" t="e">
        <f>IF(ROUND(VALUE(SUBSTITUTE('連結実質赤字比率に係る赤字・黒字の構成分析'!F$38,"▲","-")),2)&lt;0,ABS(ROUND(VALUE(SUBSTITUTE('連結実質赤字比率に係る赤字・黒字の構成分析'!F$38,"▲","-")),2)),NA())</f>
        <v>#VALUE!</v>
      </c>
      <c r="C32" s="808" t="e">
        <f>IF(ROUND(VALUE(SUBSTITUTE('連結実質赤字比率に係る赤字・黒字の構成分析'!F$38,"▲","-")),2)&gt;=0,ABS(ROUND(VALUE(SUBSTITUTE('連結実質赤字比率に係る赤字・黒字の構成分析'!F$38,"▲","-")),2)),NA())</f>
        <v>#VALUE!</v>
      </c>
      <c r="D32" s="808" t="e">
        <f>IF(ROUND(VALUE(SUBSTITUTE('連結実質赤字比率に係る赤字・黒字の構成分析'!G$38,"▲","-")),2)&lt;0,ABS(ROUND(VALUE(SUBSTITUTE('連結実質赤字比率に係る赤字・黒字の構成分析'!G$38,"▲","-")),2)),NA())</f>
        <v>#N/A</v>
      </c>
      <c r="E32" s="808">
        <f>IF(ROUND(VALUE(SUBSTITUTE('連結実質赤字比率に係る赤字・黒字の構成分析'!G$38,"▲","-")),2)&gt;=0,ABS(ROUND(VALUE(SUBSTITUTE('連結実質赤字比率に係る赤字・黒字の構成分析'!G$38,"▲","-")),2)),NA())</f>
        <v>0.75</v>
      </c>
      <c r="F32" s="808" t="e">
        <f>IF(ROUND(VALUE(SUBSTITUTE('連結実質赤字比率に係る赤字・黒字の構成分析'!H$38,"▲","-")),2)&lt;0,ABS(ROUND(VALUE(SUBSTITUTE('連結実質赤字比率に係る赤字・黒字の構成分析'!H$38,"▲","-")),2)),NA())</f>
        <v>#N/A</v>
      </c>
      <c r="G32" s="808">
        <f>IF(ROUND(VALUE(SUBSTITUTE('連結実質赤字比率に係る赤字・黒字の構成分析'!H$38,"▲","-")),2)&gt;=0,ABS(ROUND(VALUE(SUBSTITUTE('連結実質赤字比率に係る赤字・黒字の構成分析'!H$38,"▲","-")),2)),NA())</f>
        <v>0.7</v>
      </c>
      <c r="H32" s="808" t="e">
        <f>IF(ROUND(VALUE(SUBSTITUTE('連結実質赤字比率に係る赤字・黒字の構成分析'!I$38,"▲","-")),2)&lt;0,ABS(ROUND(VALUE(SUBSTITUTE('連結実質赤字比率に係る赤字・黒字の構成分析'!I$38,"▲","-")),2)),NA())</f>
        <v>#N/A</v>
      </c>
      <c r="I32" s="808">
        <f>IF(ROUND(VALUE(SUBSTITUTE('連結実質赤字比率に係る赤字・黒字の構成分析'!I$38,"▲","-")),2)&gt;=0,ABS(ROUND(VALUE(SUBSTITUTE('連結実質赤字比率に係る赤字・黒字の構成分析'!I$38,"▲","-")),2)),NA())</f>
        <v>0.4</v>
      </c>
      <c r="J32" s="808" t="e">
        <f>IF(ROUND(VALUE(SUBSTITUTE('連結実質赤字比率に係る赤字・黒字の構成分析'!J$38,"▲","-")),2)&lt;0,ABS(ROUND(VALUE(SUBSTITUTE('連結実質赤字比率に係る赤字・黒字の構成分析'!J$38,"▲","-")),2)),NA())</f>
        <v>#N/A</v>
      </c>
      <c r="K32" s="808">
        <f>IF(ROUND(VALUE(SUBSTITUTE('連結実質赤字比率に係る赤字・黒字の構成分析'!J$38,"▲","-")),2)&gt;=0,ABS(ROUND(VALUE(SUBSTITUTE('連結実質赤字比率に係る赤字・黒字の構成分析'!J$38,"▲","-")),2)),NA())</f>
        <v>0.6</v>
      </c>
    </row>
    <row r="33" spans="1:16">
      <c r="A33" s="808" t="str">
        <f>IF('連結実質赤字比率に係る赤字・黒字の構成分析'!C$37="",NA(),'連結実質赤字比率に係る赤字・黒字の構成分析'!C$37)</f>
        <v>国民健康保険事業特別会計</v>
      </c>
      <c r="B33" s="808" t="e">
        <f>IF(ROUND(VALUE(SUBSTITUTE('連結実質赤字比率に係る赤字・黒字の構成分析'!F$37,"▲","-")),2)&lt;0,ABS(ROUND(VALUE(SUBSTITUTE('連結実質赤字比率に係る赤字・黒字の構成分析'!F$37,"▲","-")),2)),NA())</f>
        <v>#VALUE!</v>
      </c>
      <c r="C33" s="808" t="e">
        <f>IF(ROUND(VALUE(SUBSTITUTE('連結実質赤字比率に係る赤字・黒字の構成分析'!F$37,"▲","-")),2)&gt;=0,ABS(ROUND(VALUE(SUBSTITUTE('連結実質赤字比率に係る赤字・黒字の構成分析'!F$37,"▲","-")),2)),NA())</f>
        <v>#VALUE!</v>
      </c>
      <c r="D33" s="808" t="e">
        <f>IF(ROUND(VALUE(SUBSTITUTE('連結実質赤字比率に係る赤字・黒字の構成分析'!G$37,"▲","-")),2)&lt;0,ABS(ROUND(VALUE(SUBSTITUTE('連結実質赤字比率に係る赤字・黒字の構成分析'!G$37,"▲","-")),2)),NA())</f>
        <v>#N/A</v>
      </c>
      <c r="E33" s="808">
        <f>IF(ROUND(VALUE(SUBSTITUTE('連結実質赤字比率に係る赤字・黒字の構成分析'!G$37,"▲","-")),2)&gt;=0,ABS(ROUND(VALUE(SUBSTITUTE('連結実質赤字比率に係る赤字・黒字の構成分析'!G$37,"▲","-")),2)),NA())</f>
        <v>0.55000000000000004</v>
      </c>
      <c r="F33" s="808" t="e">
        <f>IF(ROUND(VALUE(SUBSTITUTE('連結実質赤字比率に係る赤字・黒字の構成分析'!H$37,"▲","-")),2)&lt;0,ABS(ROUND(VALUE(SUBSTITUTE('連結実質赤字比率に係る赤字・黒字の構成分析'!H$37,"▲","-")),2)),NA())</f>
        <v>#N/A</v>
      </c>
      <c r="G33" s="808">
        <f>IF(ROUND(VALUE(SUBSTITUTE('連結実質赤字比率に係る赤字・黒字の構成分析'!H$37,"▲","-")),2)&gt;=0,ABS(ROUND(VALUE(SUBSTITUTE('連結実質赤字比率に係る赤字・黒字の構成分析'!H$37,"▲","-")),2)),NA())</f>
        <v>1.24</v>
      </c>
      <c r="H33" s="808" t="e">
        <f>IF(ROUND(VALUE(SUBSTITUTE('連結実質赤字比率に係る赤字・黒字の構成分析'!I$37,"▲","-")),2)&lt;0,ABS(ROUND(VALUE(SUBSTITUTE('連結実質赤字比率に係る赤字・黒字の構成分析'!I$37,"▲","-")),2)),NA())</f>
        <v>#N/A</v>
      </c>
      <c r="I33" s="808">
        <f>IF(ROUND(VALUE(SUBSTITUTE('連結実質赤字比率に係る赤字・黒字の構成分析'!I$37,"▲","-")),2)&gt;=0,ABS(ROUND(VALUE(SUBSTITUTE('連結実質赤字比率に係る赤字・黒字の構成分析'!I$37,"▲","-")),2)),NA())</f>
        <v>1.18</v>
      </c>
      <c r="J33" s="808" t="e">
        <f>IF(ROUND(VALUE(SUBSTITUTE('連結実質赤字比率に係る赤字・黒字の構成分析'!J$37,"▲","-")),2)&lt;0,ABS(ROUND(VALUE(SUBSTITUTE('連結実質赤字比率に係る赤字・黒字の構成分析'!J$37,"▲","-")),2)),NA())</f>
        <v>#N/A</v>
      </c>
      <c r="K33" s="808">
        <f>IF(ROUND(VALUE(SUBSTITUTE('連結実質赤字比率に係る赤字・黒字の構成分析'!J$37,"▲","-")),2)&gt;=0,ABS(ROUND(VALUE(SUBSTITUTE('連結実質赤字比率に係る赤字・黒字の構成分析'!J$37,"▲","-")),2)),NA())</f>
        <v>0.88</v>
      </c>
    </row>
    <row r="34" spans="1:16">
      <c r="A34" s="808" t="str">
        <f>IF('連結実質赤字比率に係る赤字・黒字の構成分析'!C$36="",NA(),'連結実質赤字比率に係る赤字・黒字の構成分析'!C$36)</f>
        <v>一般会計</v>
      </c>
      <c r="B34" s="808" t="e">
        <f>IF(ROUND(VALUE(SUBSTITUTE('連結実質赤字比率に係る赤字・黒字の構成分析'!F$36,"▲","-")),2)&lt;0,ABS(ROUND(VALUE(SUBSTITUTE('連結実質赤字比率に係る赤字・黒字の構成分析'!F$36,"▲","-")),2)),NA())</f>
        <v>#VALUE!</v>
      </c>
      <c r="C34" s="808" t="e">
        <f>IF(ROUND(VALUE(SUBSTITUTE('連結実質赤字比率に係る赤字・黒字の構成分析'!F$36,"▲","-")),2)&gt;=0,ABS(ROUND(VALUE(SUBSTITUTE('連結実質赤字比率に係る赤字・黒字の構成分析'!F$36,"▲","-")),2)),NA())</f>
        <v>#VALUE!</v>
      </c>
      <c r="D34" s="808" t="e">
        <f>IF(ROUND(VALUE(SUBSTITUTE('連結実質赤字比率に係る赤字・黒字の構成分析'!G$36,"▲","-")),2)&lt;0,ABS(ROUND(VALUE(SUBSTITUTE('連結実質赤字比率に係る赤字・黒字の構成分析'!G$36,"▲","-")),2)),NA())</f>
        <v>#N/A</v>
      </c>
      <c r="E34" s="808">
        <f>IF(ROUND(VALUE(SUBSTITUTE('連結実質赤字比率に係る赤字・黒字の構成分析'!G$36,"▲","-")),2)&gt;=0,ABS(ROUND(VALUE(SUBSTITUTE('連結実質赤字比率に係る赤字・黒字の構成分析'!G$36,"▲","-")),2)),NA())</f>
        <v>5.76</v>
      </c>
      <c r="F34" s="808" t="e">
        <f>IF(ROUND(VALUE(SUBSTITUTE('連結実質赤字比率に係る赤字・黒字の構成分析'!H$36,"▲","-")),2)&lt;0,ABS(ROUND(VALUE(SUBSTITUTE('連結実質赤字比率に係る赤字・黒字の構成分析'!H$36,"▲","-")),2)),NA())</f>
        <v>#N/A</v>
      </c>
      <c r="G34" s="808">
        <f>IF(ROUND(VALUE(SUBSTITUTE('連結実質赤字比率に係る赤字・黒字の構成分析'!H$36,"▲","-")),2)&gt;=0,ABS(ROUND(VALUE(SUBSTITUTE('連結実質赤字比率に係る赤字・黒字の構成分析'!H$36,"▲","-")),2)),NA())</f>
        <v>6.18</v>
      </c>
      <c r="H34" s="808" t="e">
        <f>IF(ROUND(VALUE(SUBSTITUTE('連結実質赤字比率に係る赤字・黒字の構成分析'!I$36,"▲","-")),2)&lt;0,ABS(ROUND(VALUE(SUBSTITUTE('連結実質赤字比率に係る赤字・黒字の構成分析'!I$36,"▲","-")),2)),NA())</f>
        <v>#N/A</v>
      </c>
      <c r="I34" s="808">
        <f>IF(ROUND(VALUE(SUBSTITUTE('連結実質赤字比率に係る赤字・黒字の構成分析'!I$36,"▲","-")),2)&gt;=0,ABS(ROUND(VALUE(SUBSTITUTE('連結実質赤字比率に係る赤字・黒字の構成分析'!I$36,"▲","-")),2)),NA())</f>
        <v>6.62</v>
      </c>
      <c r="J34" s="808" t="e">
        <f>IF(ROUND(VALUE(SUBSTITUTE('連結実質赤字比率に係る赤字・黒字の構成分析'!J$36,"▲","-")),2)&lt;0,ABS(ROUND(VALUE(SUBSTITUTE('連結実質赤字比率に係る赤字・黒字の構成分析'!J$36,"▲","-")),2)),NA())</f>
        <v>#N/A</v>
      </c>
      <c r="K34" s="808">
        <f>IF(ROUND(VALUE(SUBSTITUTE('連結実質赤字比率に係る赤字・黒字の構成分析'!J$36,"▲","-")),2)&gt;=0,ABS(ROUND(VALUE(SUBSTITUTE('連結実質赤字比率に係る赤字・黒字の構成分析'!J$36,"▲","-")),2)),NA())</f>
        <v>9.23</v>
      </c>
    </row>
    <row r="35" spans="1:16">
      <c r="A35" s="808" t="str">
        <f>IF('連結実質赤字比率に係る赤字・黒字の構成分析'!C$35="",NA(),'連結実質赤字比率に係る赤字・黒字の構成分析'!C$35)</f>
        <v>病院事業</v>
      </c>
      <c r="B35" s="808" t="e">
        <f>IF(ROUND(VALUE(SUBSTITUTE('連結実質赤字比率に係る赤字・黒字の構成分析'!F$35,"▲","-")),2)&lt;0,ABS(ROUND(VALUE(SUBSTITUTE('連結実質赤字比率に係る赤字・黒字の構成分析'!F$35,"▲","-")),2)),NA())</f>
        <v>#VALUE!</v>
      </c>
      <c r="C35" s="808" t="e">
        <f>IF(ROUND(VALUE(SUBSTITUTE('連結実質赤字比率に係る赤字・黒字の構成分析'!F$35,"▲","-")),2)&gt;=0,ABS(ROUND(VALUE(SUBSTITUTE('連結実質赤字比率に係る赤字・黒字の構成分析'!F$35,"▲","-")),2)),NA())</f>
        <v>#VALUE!</v>
      </c>
      <c r="D35" s="808" t="e">
        <f>IF(ROUND(VALUE(SUBSTITUTE('連結実質赤字比率に係る赤字・黒字の構成分析'!G$35,"▲","-")),2)&lt;0,ABS(ROUND(VALUE(SUBSTITUTE('連結実質赤字比率に係る赤字・黒字の構成分析'!G$35,"▲","-")),2)),NA())</f>
        <v>#N/A</v>
      </c>
      <c r="E35" s="808">
        <f>IF(ROUND(VALUE(SUBSTITUTE('連結実質赤字比率に係る赤字・黒字の構成分析'!G$35,"▲","-")),2)&gt;=0,ABS(ROUND(VALUE(SUBSTITUTE('連結実質赤字比率に係る赤字・黒字の構成分析'!G$35,"▲","-")),2)),NA())</f>
        <v>7.42</v>
      </c>
      <c r="F35" s="808" t="e">
        <f>IF(ROUND(VALUE(SUBSTITUTE('連結実質赤字比率に係る赤字・黒字の構成分析'!H$35,"▲","-")),2)&lt;0,ABS(ROUND(VALUE(SUBSTITUTE('連結実質赤字比率に係る赤字・黒字の構成分析'!H$35,"▲","-")),2)),NA())</f>
        <v>#N/A</v>
      </c>
      <c r="G35" s="808">
        <f>IF(ROUND(VALUE(SUBSTITUTE('連結実質赤字比率に係る赤字・黒字の構成分析'!H$35,"▲","-")),2)&gt;=0,ABS(ROUND(VALUE(SUBSTITUTE('連結実質赤字比率に係る赤字・黒字の構成分析'!H$35,"▲","-")),2)),NA())</f>
        <v>5.0999999999999996</v>
      </c>
      <c r="H35" s="808" t="e">
        <f>IF(ROUND(VALUE(SUBSTITUTE('連結実質赤字比率に係る赤字・黒字の構成分析'!I$35,"▲","-")),2)&lt;0,ABS(ROUND(VALUE(SUBSTITUTE('連結実質赤字比率に係る赤字・黒字の構成分析'!I$35,"▲","-")),2)),NA())</f>
        <v>#N/A</v>
      </c>
      <c r="I35" s="808">
        <f>IF(ROUND(VALUE(SUBSTITUTE('連結実質赤字比率に係る赤字・黒字の構成分析'!I$35,"▲","-")),2)&gt;=0,ABS(ROUND(VALUE(SUBSTITUTE('連結実質赤字比率に係る赤字・黒字の構成分析'!I$35,"▲","-")),2)),NA())</f>
        <v>5.18</v>
      </c>
      <c r="J35" s="808" t="e">
        <f>IF(ROUND(VALUE(SUBSTITUTE('連結実質赤字比率に係る赤字・黒字の構成分析'!J$35,"▲","-")),2)&lt;0,ABS(ROUND(VALUE(SUBSTITUTE('連結実質赤字比率に係る赤字・黒字の構成分析'!J$35,"▲","-")),2)),NA())</f>
        <v>#N/A</v>
      </c>
      <c r="K35" s="808">
        <f>IF(ROUND(VALUE(SUBSTITUTE('連結実質赤字比率に係る赤字・黒字の構成分析'!J$35,"▲","-")),2)&gt;=0,ABS(ROUND(VALUE(SUBSTITUTE('連結実質赤字比率に係る赤字・黒字の構成分析'!J$35,"▲","-")),2)),NA())</f>
        <v>9.41</v>
      </c>
    </row>
    <row r="36" spans="1:16">
      <c r="A36" s="808" t="str">
        <f>IF('連結実質赤字比率に係る赤字・黒字の構成分析'!C$34="",NA(),'連結実質赤字比率に係る赤字・黒字の構成分析'!C$34)</f>
        <v>水道事業</v>
      </c>
      <c r="B36" s="808" t="e">
        <f>IF(ROUND(VALUE(SUBSTITUTE('連結実質赤字比率に係る赤字・黒字の構成分析'!F$34,"▲","-")),2)&lt;0,ABS(ROUND(VALUE(SUBSTITUTE('連結実質赤字比率に係る赤字・黒字の構成分析'!F$34,"▲","-")),2)),NA())</f>
        <v>#VALUE!</v>
      </c>
      <c r="C36" s="808" t="e">
        <f>IF(ROUND(VALUE(SUBSTITUTE('連結実質赤字比率に係る赤字・黒字の構成分析'!F$34,"▲","-")),2)&gt;=0,ABS(ROUND(VALUE(SUBSTITUTE('連結実質赤字比率に係る赤字・黒字の構成分析'!F$34,"▲","-")),2)),NA())</f>
        <v>#VALUE!</v>
      </c>
      <c r="D36" s="808" t="e">
        <f>IF(ROUND(VALUE(SUBSTITUTE('連結実質赤字比率に係る赤字・黒字の構成分析'!G$34,"▲","-")),2)&lt;0,ABS(ROUND(VALUE(SUBSTITUTE('連結実質赤字比率に係る赤字・黒字の構成分析'!G$34,"▲","-")),2)),NA())</f>
        <v>#N/A</v>
      </c>
      <c r="E36" s="808">
        <f>IF(ROUND(VALUE(SUBSTITUTE('連結実質赤字比率に係る赤字・黒字の構成分析'!G$34,"▲","-")),2)&gt;=0,ABS(ROUND(VALUE(SUBSTITUTE('連結実質赤字比率に係る赤字・黒字の構成分析'!G$34,"▲","-")),2)),NA())</f>
        <v>10.63</v>
      </c>
      <c r="F36" s="808" t="e">
        <f>IF(ROUND(VALUE(SUBSTITUTE('連結実質赤字比率に係る赤字・黒字の構成分析'!H$34,"▲","-")),2)&lt;0,ABS(ROUND(VALUE(SUBSTITUTE('連結実質赤字比率に係る赤字・黒字の構成分析'!H$34,"▲","-")),2)),NA())</f>
        <v>#N/A</v>
      </c>
      <c r="G36" s="808">
        <f>IF(ROUND(VALUE(SUBSTITUTE('連結実質赤字比率に係る赤字・黒字の構成分析'!H$34,"▲","-")),2)&gt;=0,ABS(ROUND(VALUE(SUBSTITUTE('連結実質赤字比率に係る赤字・黒字の構成分析'!H$34,"▲","-")),2)),NA())</f>
        <v>11.77</v>
      </c>
      <c r="H36" s="808" t="e">
        <f>IF(ROUND(VALUE(SUBSTITUTE('連結実質赤字比率に係る赤字・黒字の構成分析'!I$34,"▲","-")),2)&lt;0,ABS(ROUND(VALUE(SUBSTITUTE('連結実質赤字比率に係る赤字・黒字の構成分析'!I$34,"▲","-")),2)),NA())</f>
        <v>#N/A</v>
      </c>
      <c r="I36" s="808">
        <f>IF(ROUND(VALUE(SUBSTITUTE('連結実質赤字比率に係る赤字・黒字の構成分析'!I$34,"▲","-")),2)&gt;=0,ABS(ROUND(VALUE(SUBSTITUTE('連結実質赤字比率に係る赤字・黒字の構成分析'!I$34,"▲","-")),2)),NA())</f>
        <v>12.14</v>
      </c>
      <c r="J36" s="808" t="e">
        <f>IF(ROUND(VALUE(SUBSTITUTE('連結実質赤字比率に係る赤字・黒字の構成分析'!J$34,"▲","-")),2)&lt;0,ABS(ROUND(VALUE(SUBSTITUTE('連結実質赤字比率に係る赤字・黒字の構成分析'!J$34,"▲","-")),2)),NA())</f>
        <v>#N/A</v>
      </c>
      <c r="K36" s="808">
        <f>IF(ROUND(VALUE(SUBSTITUTE('連結実質赤字比率に係る赤字・黒字の構成分析'!J$34,"▲","-")),2)&gt;=0,ABS(ROUND(VALUE(SUBSTITUTE('連結実質赤字比率に係る赤字・黒字の構成分析'!J$34,"▲","-")),2)),NA())</f>
        <v>13.2</v>
      </c>
    </row>
    <row r="39" spans="1:16">
      <c r="A39" s="806" t="s">
        <v>319</v>
      </c>
    </row>
    <row r="40" spans="1:16">
      <c r="A40" s="809"/>
      <c r="B40" s="809" t="str">
        <f>'実質公債費比率（分子）の構造'!K$44</f>
        <v>H18</v>
      </c>
      <c r="C40" s="809"/>
      <c r="D40" s="809"/>
      <c r="E40" s="809" t="str">
        <f>'実質公債費比率（分子）の構造'!L$44</f>
        <v>H19</v>
      </c>
      <c r="F40" s="809"/>
      <c r="G40" s="809"/>
      <c r="H40" s="809" t="str">
        <f>'実質公債費比率（分子）の構造'!M$44</f>
        <v>H20</v>
      </c>
      <c r="I40" s="809"/>
      <c r="J40" s="809"/>
      <c r="K40" s="809" t="str">
        <f>'実質公債費比率（分子）の構造'!N$44</f>
        <v>H21</v>
      </c>
      <c r="L40" s="809"/>
      <c r="M40" s="809"/>
      <c r="N40" s="809" t="str">
        <f>'実質公債費比率（分子）の構造'!O$44</f>
        <v>H22</v>
      </c>
      <c r="O40" s="809"/>
      <c r="P40" s="809"/>
    </row>
    <row r="41" spans="1:16">
      <c r="A41" s="809"/>
      <c r="B41" s="809" t="s">
        <v>150</v>
      </c>
      <c r="C41" s="809"/>
      <c r="D41" s="809" t="s">
        <v>260</v>
      </c>
      <c r="E41" s="809" t="s">
        <v>150</v>
      </c>
      <c r="F41" s="809"/>
      <c r="G41" s="809" t="s">
        <v>260</v>
      </c>
      <c r="H41" s="809" t="s">
        <v>150</v>
      </c>
      <c r="I41" s="809"/>
      <c r="J41" s="809" t="s">
        <v>260</v>
      </c>
      <c r="K41" s="809" t="s">
        <v>150</v>
      </c>
      <c r="L41" s="809"/>
      <c r="M41" s="809" t="s">
        <v>260</v>
      </c>
      <c r="N41" s="809" t="s">
        <v>150</v>
      </c>
      <c r="O41" s="809"/>
      <c r="P41" s="809" t="s">
        <v>260</v>
      </c>
    </row>
    <row r="42" spans="1:16">
      <c r="A42" s="809" t="s">
        <v>517</v>
      </c>
      <c r="B42" s="809"/>
      <c r="C42" s="809"/>
      <c r="D42" s="809" t="str">
        <f>'実質公債費比率（分子）の構造'!K$52</f>
        <v>-</v>
      </c>
      <c r="E42" s="809"/>
      <c r="F42" s="809"/>
      <c r="G42" s="809">
        <f>'実質公債費比率（分子）の構造'!L$52</f>
        <v>2337</v>
      </c>
      <c r="H42" s="809"/>
      <c r="I42" s="809"/>
      <c r="J42" s="809">
        <f>'実質公債費比率（分子）の構造'!M$52</f>
        <v>2365</v>
      </c>
      <c r="K42" s="809"/>
      <c r="L42" s="809"/>
      <c r="M42" s="809">
        <f>'実質公債費比率（分子）の構造'!N$52</f>
        <v>2534</v>
      </c>
      <c r="N42" s="809"/>
      <c r="O42" s="809"/>
      <c r="P42" s="809">
        <f>'実質公債費比率（分子）の構造'!O$52</f>
        <v>2521</v>
      </c>
    </row>
    <row r="43" spans="1:16">
      <c r="A43" s="809" t="s">
        <v>70</v>
      </c>
      <c r="B43" s="809" t="str">
        <f>'実質公債費比率（分子）の構造'!K$51</f>
        <v>-</v>
      </c>
      <c r="C43" s="809"/>
      <c r="D43" s="809"/>
      <c r="E43" s="809">
        <f>'実質公債費比率（分子）の構造'!L$51</f>
        <v>0</v>
      </c>
      <c r="F43" s="809"/>
      <c r="G43" s="809"/>
      <c r="H43" s="809" t="str">
        <f>'実質公債費比率（分子）の構造'!M$51</f>
        <v>-</v>
      </c>
      <c r="I43" s="809"/>
      <c r="J43" s="809"/>
      <c r="K43" s="809" t="str">
        <f>'実質公債費比率（分子）の構造'!N$51</f>
        <v>-</v>
      </c>
      <c r="L43" s="809"/>
      <c r="M43" s="809"/>
      <c r="N43" s="809" t="str">
        <f>'実質公債費比率（分子）の構造'!O$51</f>
        <v>-</v>
      </c>
      <c r="O43" s="809"/>
      <c r="P43" s="809"/>
    </row>
    <row r="44" spans="1:16">
      <c r="A44" s="809" t="s">
        <v>53</v>
      </c>
      <c r="B44" s="809" t="str">
        <f>'実質公債費比率（分子）の構造'!K$50</f>
        <v>-</v>
      </c>
      <c r="C44" s="809"/>
      <c r="D44" s="809"/>
      <c r="E44" s="809">
        <f>'実質公債費比率（分子）の構造'!L$50</f>
        <v>104</v>
      </c>
      <c r="F44" s="809"/>
      <c r="G44" s="809"/>
      <c r="H44" s="809">
        <f>'実質公債費比率（分子）の構造'!M$50</f>
        <v>474</v>
      </c>
      <c r="I44" s="809"/>
      <c r="J44" s="809"/>
      <c r="K44" s="809">
        <f>'実質公債費比率（分子）の構造'!N$50</f>
        <v>80</v>
      </c>
      <c r="L44" s="809"/>
      <c r="M44" s="809"/>
      <c r="N44" s="809">
        <f>'実質公債費比率（分子）の構造'!O$50</f>
        <v>80</v>
      </c>
      <c r="O44" s="809"/>
      <c r="P44" s="809"/>
    </row>
    <row r="45" spans="1:16">
      <c r="A45" s="809" t="s">
        <v>83</v>
      </c>
      <c r="B45" s="809" t="str">
        <f>'実質公債費比率（分子）の構造'!K$49</f>
        <v>-</v>
      </c>
      <c r="C45" s="809"/>
      <c r="D45" s="809"/>
      <c r="E45" s="809">
        <f>'実質公債費比率（分子）の構造'!L$49</f>
        <v>409</v>
      </c>
      <c r="F45" s="809"/>
      <c r="G45" s="809"/>
      <c r="H45" s="809">
        <f>'実質公債費比率（分子）の構造'!M$49</f>
        <v>411</v>
      </c>
      <c r="I45" s="809"/>
      <c r="J45" s="809"/>
      <c r="K45" s="809">
        <f>'実質公債費比率（分子）の構造'!N$49</f>
        <v>377</v>
      </c>
      <c r="L45" s="809"/>
      <c r="M45" s="809"/>
      <c r="N45" s="809">
        <f>'実質公債費比率（分子）の構造'!O$49</f>
        <v>377</v>
      </c>
      <c r="O45" s="809"/>
      <c r="P45" s="809"/>
    </row>
    <row r="46" spans="1:16">
      <c r="A46" s="809" t="s">
        <v>508</v>
      </c>
      <c r="B46" s="809" t="str">
        <f>'実質公債費比率（分子）の構造'!K$48</f>
        <v>-</v>
      </c>
      <c r="C46" s="809"/>
      <c r="D46" s="809"/>
      <c r="E46" s="809">
        <f>'実質公債費比率（分子）の構造'!L$48</f>
        <v>1580</v>
      </c>
      <c r="F46" s="809"/>
      <c r="G46" s="809"/>
      <c r="H46" s="809">
        <f>'実質公債費比率（分子）の構造'!M$48</f>
        <v>1538</v>
      </c>
      <c r="I46" s="809"/>
      <c r="J46" s="809"/>
      <c r="K46" s="809">
        <f>'実質公債費比率（分子）の構造'!N$48</f>
        <v>1518</v>
      </c>
      <c r="L46" s="809"/>
      <c r="M46" s="809"/>
      <c r="N46" s="809">
        <f>'実質公債費比率（分子）の構造'!O$48</f>
        <v>1368</v>
      </c>
      <c r="O46" s="809"/>
      <c r="P46" s="809"/>
    </row>
    <row r="47" spans="1:16">
      <c r="A47" s="809" t="s">
        <v>76</v>
      </c>
      <c r="B47" s="809" t="str">
        <f>'実質公債費比率（分子）の構造'!K$47</f>
        <v>-</v>
      </c>
      <c r="C47" s="809"/>
      <c r="D47" s="809"/>
      <c r="E47" s="809" t="str">
        <f>'実質公債費比率（分子）の構造'!L$47</f>
        <v>-</v>
      </c>
      <c r="F47" s="809"/>
      <c r="G47" s="809"/>
      <c r="H47" s="809" t="str">
        <f>'実質公債費比率（分子）の構造'!M$47</f>
        <v>-</v>
      </c>
      <c r="I47" s="809"/>
      <c r="J47" s="809"/>
      <c r="K47" s="809" t="str">
        <f>'実質公債費比率（分子）の構造'!N$47</f>
        <v>-</v>
      </c>
      <c r="L47" s="809"/>
      <c r="M47" s="809"/>
      <c r="N47" s="809" t="str">
        <f>'実質公債費比率（分子）の構造'!O$47</f>
        <v>-</v>
      </c>
      <c r="O47" s="809"/>
      <c r="P47" s="809"/>
    </row>
    <row r="48" spans="1:16">
      <c r="A48" s="809" t="s">
        <v>425</v>
      </c>
      <c r="B48" s="809" t="str">
        <f>'実質公債費比率（分子）の構造'!K$46</f>
        <v>-</v>
      </c>
      <c r="C48" s="809"/>
      <c r="D48" s="809"/>
      <c r="E48" s="809" t="str">
        <f>'実質公債費比率（分子）の構造'!L$46</f>
        <v>-</v>
      </c>
      <c r="F48" s="809"/>
      <c r="G48" s="809"/>
      <c r="H48" s="809" t="str">
        <f>'実質公債費比率（分子）の構造'!M$46</f>
        <v>-</v>
      </c>
      <c r="I48" s="809"/>
      <c r="J48" s="809"/>
      <c r="K48" s="809" t="str">
        <f>'実質公債費比率（分子）の構造'!N$46</f>
        <v>-</v>
      </c>
      <c r="L48" s="809"/>
      <c r="M48" s="809"/>
      <c r="N48" s="809" t="str">
        <f>'実質公債費比率（分子）の構造'!O$46</f>
        <v>-</v>
      </c>
      <c r="O48" s="809"/>
      <c r="P48" s="809"/>
    </row>
    <row r="49" spans="1:16">
      <c r="A49" s="809" t="s">
        <v>374</v>
      </c>
      <c r="B49" s="809" t="str">
        <f>'実質公債費比率（分子）の構造'!K$45</f>
        <v>-</v>
      </c>
      <c r="C49" s="809"/>
      <c r="D49" s="809"/>
      <c r="E49" s="809">
        <f>'実質公債費比率（分子）の構造'!L$45</f>
        <v>2809</v>
      </c>
      <c r="F49" s="809"/>
      <c r="G49" s="809"/>
      <c r="H49" s="809">
        <f>'実質公債費比率（分子）の構造'!M$45</f>
        <v>2275</v>
      </c>
      <c r="I49" s="809"/>
      <c r="J49" s="809"/>
      <c r="K49" s="809">
        <f>'実質公債費比率（分子）の構造'!N$45</f>
        <v>2720</v>
      </c>
      <c r="L49" s="809"/>
      <c r="M49" s="809"/>
      <c r="N49" s="809">
        <f>'実質公債費比率（分子）の構造'!O$45</f>
        <v>2750</v>
      </c>
      <c r="O49" s="809"/>
      <c r="P49" s="809"/>
    </row>
    <row r="50" spans="1:16">
      <c r="A50" s="809" t="s">
        <v>510</v>
      </c>
      <c r="B50" s="809" t="e">
        <f>NA()</f>
        <v>#N/A</v>
      </c>
      <c r="C50" s="809" t="e">
        <f>IF(ISNUMBER('実質公債費比率（分子）の構造'!K$53),'実質公債費比率（分子）の構造'!K$53,NA())</f>
        <v>#N/A</v>
      </c>
      <c r="D50" s="809" t="e">
        <f>NA()</f>
        <v>#N/A</v>
      </c>
      <c r="E50" s="809" t="e">
        <f>NA()</f>
        <v>#N/A</v>
      </c>
      <c r="F50" s="809">
        <f>IF(ISNUMBER('実質公債費比率（分子）の構造'!L$53),'実質公債費比率（分子）の構造'!L$53,NA())</f>
        <v>2565</v>
      </c>
      <c r="G50" s="809" t="e">
        <f>NA()</f>
        <v>#N/A</v>
      </c>
      <c r="H50" s="809" t="e">
        <f>NA()</f>
        <v>#N/A</v>
      </c>
      <c r="I50" s="809">
        <f>IF(ISNUMBER('実質公債費比率（分子）の構造'!M$53),'実質公債費比率（分子）の構造'!M$53,NA())</f>
        <v>2333</v>
      </c>
      <c r="J50" s="809" t="e">
        <f>NA()</f>
        <v>#N/A</v>
      </c>
      <c r="K50" s="809" t="e">
        <f>NA()</f>
        <v>#N/A</v>
      </c>
      <c r="L50" s="809">
        <f>IF(ISNUMBER('実質公債費比率（分子）の構造'!N$53),'実質公債費比率（分子）の構造'!N$53,NA())</f>
        <v>2161</v>
      </c>
      <c r="M50" s="809" t="e">
        <f>NA()</f>
        <v>#N/A</v>
      </c>
      <c r="N50" s="809" t="e">
        <f>NA()</f>
        <v>#N/A</v>
      </c>
      <c r="O50" s="809">
        <f>IF(ISNUMBER('実質公債費比率（分子）の構造'!O$53),'実質公債費比率（分子）の構造'!O$53,NA())</f>
        <v>2054</v>
      </c>
      <c r="P50" s="809" t="e">
        <f>NA()</f>
        <v>#N/A</v>
      </c>
    </row>
    <row r="53" spans="1:16">
      <c r="A53" s="806" t="s">
        <v>387</v>
      </c>
    </row>
    <row r="54" spans="1:16">
      <c r="A54" s="808"/>
      <c r="B54" s="808" t="str">
        <f>'将来負担比率（分子）の構造'!I$40</f>
        <v>H18</v>
      </c>
      <c r="C54" s="808"/>
      <c r="D54" s="808"/>
      <c r="E54" s="808" t="str">
        <f>'将来負担比率（分子）の構造'!J$40</f>
        <v>H19</v>
      </c>
      <c r="F54" s="808"/>
      <c r="G54" s="808"/>
      <c r="H54" s="808" t="str">
        <f>'将来負担比率（分子）の構造'!K$40</f>
        <v>H20</v>
      </c>
      <c r="I54" s="808"/>
      <c r="J54" s="808"/>
      <c r="K54" s="808" t="str">
        <f>'将来負担比率（分子）の構造'!L$40</f>
        <v>H21</v>
      </c>
      <c r="L54" s="808"/>
      <c r="M54" s="808"/>
      <c r="N54" s="808" t="str">
        <f>'将来負担比率（分子）の構造'!M$40</f>
        <v>H22</v>
      </c>
      <c r="O54" s="808"/>
      <c r="P54" s="808"/>
    </row>
    <row r="55" spans="1:16">
      <c r="A55" s="808"/>
      <c r="B55" s="808" t="s">
        <v>341</v>
      </c>
      <c r="C55" s="808"/>
      <c r="D55" s="808" t="s">
        <v>418</v>
      </c>
      <c r="E55" s="808" t="s">
        <v>341</v>
      </c>
      <c r="F55" s="808"/>
      <c r="G55" s="808" t="s">
        <v>418</v>
      </c>
      <c r="H55" s="808" t="s">
        <v>341</v>
      </c>
      <c r="I55" s="808"/>
      <c r="J55" s="808" t="s">
        <v>418</v>
      </c>
      <c r="K55" s="808" t="s">
        <v>341</v>
      </c>
      <c r="L55" s="808"/>
      <c r="M55" s="808" t="s">
        <v>418</v>
      </c>
      <c r="N55" s="808" t="s">
        <v>341</v>
      </c>
      <c r="O55" s="808"/>
      <c r="P55" s="808" t="s">
        <v>418</v>
      </c>
    </row>
    <row r="56" spans="1:16">
      <c r="A56" s="808" t="s">
        <v>324</v>
      </c>
      <c r="B56" s="808"/>
      <c r="C56" s="808"/>
      <c r="D56" s="808" t="str">
        <f>'将来負担比率（分子）の構造'!I$51</f>
        <v>-</v>
      </c>
      <c r="E56" s="808"/>
      <c r="F56" s="808"/>
      <c r="G56" s="808">
        <f>'将来負担比率（分子）の構造'!J$51</f>
        <v>25158</v>
      </c>
      <c r="H56" s="808"/>
      <c r="I56" s="808"/>
      <c r="J56" s="808">
        <f>'将来負担比率（分子）の構造'!K$51</f>
        <v>29397</v>
      </c>
      <c r="K56" s="808"/>
      <c r="L56" s="808"/>
      <c r="M56" s="808">
        <f>'将来負担比率（分子）の構造'!L$51</f>
        <v>29143</v>
      </c>
      <c r="N56" s="808"/>
      <c r="O56" s="808"/>
      <c r="P56" s="808">
        <f>'将来負担比率（分子）の構造'!M$51</f>
        <v>28928</v>
      </c>
    </row>
    <row r="57" spans="1:16">
      <c r="A57" s="808" t="s">
        <v>77</v>
      </c>
      <c r="B57" s="808"/>
      <c r="C57" s="808"/>
      <c r="D57" s="808" t="str">
        <f>'将来負担比率（分子）の構造'!I$50</f>
        <v>-</v>
      </c>
      <c r="E57" s="808"/>
      <c r="F57" s="808"/>
      <c r="G57" s="808">
        <f>'将来負担比率（分子）の構造'!J$50</f>
        <v>1568</v>
      </c>
      <c r="H57" s="808"/>
      <c r="I57" s="808"/>
      <c r="J57" s="808">
        <f>'将来負担比率（分子）の構造'!K$50</f>
        <v>1361</v>
      </c>
      <c r="K57" s="808"/>
      <c r="L57" s="808"/>
      <c r="M57" s="808">
        <f>'将来負担比率（分子）の構造'!L$50</f>
        <v>1086</v>
      </c>
      <c r="N57" s="808"/>
      <c r="O57" s="808"/>
      <c r="P57" s="808">
        <f>'将来負担比率（分子）の構造'!M$50</f>
        <v>894</v>
      </c>
    </row>
    <row r="58" spans="1:16">
      <c r="A58" s="808" t="s">
        <v>454</v>
      </c>
      <c r="B58" s="808"/>
      <c r="C58" s="808"/>
      <c r="D58" s="808" t="str">
        <f>'将来負担比率（分子）の構造'!I$49</f>
        <v>-</v>
      </c>
      <c r="E58" s="808"/>
      <c r="F58" s="808"/>
      <c r="G58" s="808">
        <f>'将来負担比率（分子）の構造'!J$49</f>
        <v>2547</v>
      </c>
      <c r="H58" s="808"/>
      <c r="I58" s="808"/>
      <c r="J58" s="808">
        <f>'将来負担比率（分子）の構造'!K$49</f>
        <v>2212</v>
      </c>
      <c r="K58" s="808"/>
      <c r="L58" s="808"/>
      <c r="M58" s="808">
        <f>'将来負担比率（分子）の構造'!L$49</f>
        <v>2478</v>
      </c>
      <c r="N58" s="808"/>
      <c r="O58" s="808"/>
      <c r="P58" s="808">
        <f>'将来負担比率（分子）の構造'!M$49</f>
        <v>3064</v>
      </c>
    </row>
    <row r="59" spans="1:16">
      <c r="A59" s="808" t="s">
        <v>52</v>
      </c>
      <c r="B59" s="808" t="str">
        <f>'将来負担比率（分子）の構造'!I$48</f>
        <v>-</v>
      </c>
      <c r="C59" s="808"/>
      <c r="D59" s="808"/>
      <c r="E59" s="808" t="str">
        <f>'将来負担比率（分子）の構造'!J$48</f>
        <v>-</v>
      </c>
      <c r="F59" s="808"/>
      <c r="G59" s="808"/>
      <c r="H59" s="808" t="str">
        <f>'将来負担比率（分子）の構造'!K$48</f>
        <v>-</v>
      </c>
      <c r="I59" s="808"/>
      <c r="J59" s="808"/>
      <c r="K59" s="808" t="str">
        <f>'将来負担比率（分子）の構造'!L$48</f>
        <v>-</v>
      </c>
      <c r="L59" s="808"/>
      <c r="M59" s="808"/>
      <c r="N59" s="808" t="str">
        <f>'将来負担比率（分子）の構造'!M$48</f>
        <v>-</v>
      </c>
      <c r="O59" s="808"/>
      <c r="P59" s="808"/>
    </row>
    <row r="60" spans="1:16">
      <c r="A60" s="808" t="s">
        <v>512</v>
      </c>
      <c r="B60" s="808" t="str">
        <f>'将来負担比率（分子）の構造'!I$47</f>
        <v>-</v>
      </c>
      <c r="C60" s="808"/>
      <c r="D60" s="808"/>
      <c r="E60" s="808" t="str">
        <f>'将来負担比率（分子）の構造'!J$47</f>
        <v>-</v>
      </c>
      <c r="F60" s="808"/>
      <c r="G60" s="808"/>
      <c r="H60" s="808" t="str">
        <f>'将来負担比率（分子）の構造'!K$47</f>
        <v>-</v>
      </c>
      <c r="I60" s="808"/>
      <c r="J60" s="808"/>
      <c r="K60" s="808" t="str">
        <f>'将来負担比率（分子）の構造'!L$47</f>
        <v>-</v>
      </c>
      <c r="L60" s="808"/>
      <c r="M60" s="808"/>
      <c r="N60" s="808" t="str">
        <f>'将来負担比率（分子）の構造'!M$47</f>
        <v>-</v>
      </c>
      <c r="O60" s="808"/>
      <c r="P60" s="808"/>
    </row>
    <row r="61" spans="1:16">
      <c r="A61" s="808" t="s">
        <v>174</v>
      </c>
      <c r="B61" s="808" t="str">
        <f>'将来負担比率（分子）の構造'!I$46</f>
        <v>-</v>
      </c>
      <c r="C61" s="808"/>
      <c r="D61" s="808"/>
      <c r="E61" s="808" t="str">
        <f>'将来負担比率（分子）の構造'!J$46</f>
        <v>-</v>
      </c>
      <c r="F61" s="808"/>
      <c r="G61" s="808"/>
      <c r="H61" s="808" t="str">
        <f>'将来負担比率（分子）の構造'!K$46</f>
        <v>-</v>
      </c>
      <c r="I61" s="808"/>
      <c r="J61" s="808"/>
      <c r="K61" s="808" t="str">
        <f>'将来負担比率（分子）の構造'!L$46</f>
        <v>-</v>
      </c>
      <c r="L61" s="808"/>
      <c r="M61" s="808"/>
      <c r="N61" s="808" t="str">
        <f>'将来負担比率（分子）の構造'!M$46</f>
        <v>-</v>
      </c>
      <c r="O61" s="808"/>
      <c r="P61" s="808"/>
    </row>
    <row r="62" spans="1:16">
      <c r="A62" s="808" t="s">
        <v>511</v>
      </c>
      <c r="B62" s="808" t="str">
        <f>'将来負担比率（分子）の構造'!I$45</f>
        <v>-</v>
      </c>
      <c r="C62" s="808"/>
      <c r="D62" s="808"/>
      <c r="E62" s="808">
        <f>'将来負担比率（分子）の構造'!J$45</f>
        <v>2261</v>
      </c>
      <c r="F62" s="808"/>
      <c r="G62" s="808"/>
      <c r="H62" s="808">
        <f>'将来負担比率（分子）の構造'!K$45</f>
        <v>2103</v>
      </c>
      <c r="I62" s="808"/>
      <c r="J62" s="808"/>
      <c r="K62" s="808">
        <f>'将来負担比率（分子）の構造'!L$45</f>
        <v>1985</v>
      </c>
      <c r="L62" s="808"/>
      <c r="M62" s="808"/>
      <c r="N62" s="808">
        <f>'将来負担比率（分子）の構造'!M$45</f>
        <v>1788</v>
      </c>
      <c r="O62" s="808"/>
      <c r="P62" s="808"/>
    </row>
    <row r="63" spans="1:16">
      <c r="A63" s="808" t="s">
        <v>123</v>
      </c>
      <c r="B63" s="808" t="str">
        <f>'将来負担比率（分子）の構造'!I$44</f>
        <v>-</v>
      </c>
      <c r="C63" s="808"/>
      <c r="D63" s="808"/>
      <c r="E63" s="808">
        <f>'将来負担比率（分子）の構造'!J$44</f>
        <v>1938</v>
      </c>
      <c r="F63" s="808"/>
      <c r="G63" s="808"/>
      <c r="H63" s="808">
        <f>'将来負担比率（分子）の構造'!K$44</f>
        <v>1517</v>
      </c>
      <c r="I63" s="808"/>
      <c r="J63" s="808"/>
      <c r="K63" s="808">
        <f>'将来負担比率（分子）の構造'!L$44</f>
        <v>1171</v>
      </c>
      <c r="L63" s="808"/>
      <c r="M63" s="808"/>
      <c r="N63" s="808">
        <f>'将来負担比率（分子）の構造'!M$44</f>
        <v>907</v>
      </c>
      <c r="O63" s="808"/>
      <c r="P63" s="808"/>
    </row>
    <row r="64" spans="1:16">
      <c r="A64" s="808" t="s">
        <v>406</v>
      </c>
      <c r="B64" s="808" t="str">
        <f>'将来負担比率（分子）の構造'!I$43</f>
        <v>-</v>
      </c>
      <c r="C64" s="808"/>
      <c r="D64" s="808"/>
      <c r="E64" s="808">
        <f>'将来負担比率（分子）の構造'!J$43</f>
        <v>21641</v>
      </c>
      <c r="F64" s="808"/>
      <c r="G64" s="808"/>
      <c r="H64" s="808">
        <f>'将来負担比率（分子）の構造'!K$43</f>
        <v>21457</v>
      </c>
      <c r="I64" s="808"/>
      <c r="J64" s="808"/>
      <c r="K64" s="808">
        <f>'将来負担比率（分子）の構造'!L$43</f>
        <v>20173</v>
      </c>
      <c r="L64" s="808"/>
      <c r="M64" s="808"/>
      <c r="N64" s="808">
        <f>'将来負担比率（分子）の構造'!M$43</f>
        <v>18793</v>
      </c>
      <c r="O64" s="808"/>
      <c r="P64" s="808"/>
    </row>
    <row r="65" spans="1:16">
      <c r="A65" s="808" t="s">
        <v>453</v>
      </c>
      <c r="B65" s="808" t="str">
        <f>'将来負担比率（分子）の構造'!I$42</f>
        <v>-</v>
      </c>
      <c r="C65" s="808"/>
      <c r="D65" s="808"/>
      <c r="E65" s="808">
        <f>'将来負担比率（分子）の構造'!J$42</f>
        <v>1649</v>
      </c>
      <c r="F65" s="808"/>
      <c r="G65" s="808"/>
      <c r="H65" s="808">
        <f>'将来負担比率（分子）の構造'!K$42</f>
        <v>1144</v>
      </c>
      <c r="I65" s="808"/>
      <c r="J65" s="808"/>
      <c r="K65" s="808">
        <f>'将来負担比率（分子）の構造'!L$42</f>
        <v>1072</v>
      </c>
      <c r="L65" s="808"/>
      <c r="M65" s="808"/>
      <c r="N65" s="808">
        <f>'将来負担比率（分子）の構造'!M$42</f>
        <v>999</v>
      </c>
      <c r="O65" s="808"/>
      <c r="P65" s="808"/>
    </row>
    <row r="66" spans="1:16">
      <c r="A66" s="808" t="s">
        <v>368</v>
      </c>
      <c r="B66" s="808" t="str">
        <f>'将来負担比率（分子）の構造'!I$41</f>
        <v>-</v>
      </c>
      <c r="C66" s="808"/>
      <c r="D66" s="808"/>
      <c r="E66" s="808">
        <f>'将来負担比率（分子）の構造'!J$41</f>
        <v>25790</v>
      </c>
      <c r="F66" s="808"/>
      <c r="G66" s="808"/>
      <c r="H66" s="808">
        <f>'将来負担比率（分子）の構造'!K$41</f>
        <v>24982</v>
      </c>
      <c r="I66" s="808"/>
      <c r="J66" s="808"/>
      <c r="K66" s="808">
        <f>'将来負担比率（分子）の構造'!L$41</f>
        <v>24469</v>
      </c>
      <c r="L66" s="808"/>
      <c r="M66" s="808"/>
      <c r="N66" s="808">
        <f>'将来負担比率（分子）の構造'!M$41</f>
        <v>23926</v>
      </c>
      <c r="O66" s="808"/>
      <c r="P66" s="808"/>
    </row>
    <row r="67" spans="1:16">
      <c r="A67" s="808" t="s">
        <v>130</v>
      </c>
      <c r="B67" s="808" t="e">
        <f>NA()</f>
        <v>#N/A</v>
      </c>
      <c r="C67" s="808" t="e">
        <f>IF(ISNUMBER('将来負担比率（分子）の構造'!I$52),IF('将来負担比率（分子）の構造'!I$52&lt;0,0,'将来負担比率（分子）の構造'!I$52),NA())</f>
        <v>#N/A</v>
      </c>
      <c r="D67" s="808" t="e">
        <f>NA()</f>
        <v>#N/A</v>
      </c>
      <c r="E67" s="808" t="e">
        <f>NA()</f>
        <v>#N/A</v>
      </c>
      <c r="F67" s="808">
        <f>IF(ISNUMBER('将来負担比率（分子）の構造'!J$52),IF('将来負担比率（分子）の構造'!J$52&lt;0,0,'将来負担比率（分子）の構造'!J$52),NA())</f>
        <v>24006</v>
      </c>
      <c r="G67" s="808" t="e">
        <f>NA()</f>
        <v>#N/A</v>
      </c>
      <c r="H67" s="808" t="e">
        <f>NA()</f>
        <v>#N/A</v>
      </c>
      <c r="I67" s="808">
        <f>IF(ISNUMBER('将来負担比率（分子）の構造'!K$52),IF('将来負担比率（分子）の構造'!K$52&lt;0,0,'将来負担比率（分子）の構造'!K$52),NA())</f>
        <v>18233</v>
      </c>
      <c r="J67" s="808" t="e">
        <f>NA()</f>
        <v>#N/A</v>
      </c>
      <c r="K67" s="808" t="e">
        <f>NA()</f>
        <v>#N/A</v>
      </c>
      <c r="L67" s="808">
        <f>IF(ISNUMBER('将来負担比率（分子）の構造'!L$52),IF('将来負担比率（分子）の構造'!L$52&lt;0,0,'将来負担比率（分子）の構造'!L$52),NA())</f>
        <v>16163</v>
      </c>
      <c r="M67" s="808" t="e">
        <f>NA()</f>
        <v>#N/A</v>
      </c>
      <c r="N67" s="808" t="e">
        <f>NA()</f>
        <v>#N/A</v>
      </c>
      <c r="O67" s="808">
        <f>IF(ISNUMBER('将来負担比率（分子）の構造'!M$52),IF('将来負担比率（分子）の構造'!M$52&lt;0,0,'将来負担比率（分子）の構造'!M$52),NA())</f>
        <v>13526</v>
      </c>
      <c r="P67" s="808" t="e">
        <f>NA()</f>
        <v>#N/A</v>
      </c>
    </row>
  </sheetData>
  <sheetProtection password="DCE1" sheet="1" objects="1" scenarios="1"/>
  <phoneticPr fontId="22"/>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河合　恒</cp:lastModifiedBy>
  <cp:lastPrinted>2012-09-21T00:47:19Z</cp:lastPrinted>
  <dcterms:created xsi:type="dcterms:W3CDTF">2012-09-13T04:31:11Z</dcterms:created>
  <dcterms:modified xsi:type="dcterms:W3CDTF">2018-03-13T02:47:45Z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2018-03-13T02:47:45Z</vt:filetime>
  </property>
</Properties>
</file>